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EYAZİT BELGELER\MAZERET SINAVLARI\"/>
    </mc:Choice>
  </mc:AlternateContent>
  <bookViews>
    <workbookView xWindow="0" yWindow="0" windowWidth="24000" windowHeight="7935" firstSheet="4" activeTab="4"/>
  </bookViews>
  <sheets>
    <sheet name="DERS LİSTESİ" sheetId="1" state="hidden" r:id="rId1"/>
    <sheet name="ÖĞRENCİ LİSTESİ" sheetId="2" state="hidden" r:id="rId2"/>
    <sheet name="EK BİLGİ" sheetId="3" state="hidden" r:id="rId3"/>
    <sheet name="SINAV LİSTESİ" sheetId="4" state="hidden" r:id="rId4"/>
    <sheet name="dilekçe" sheetId="5" r:id="rId5"/>
  </sheets>
  <externalReferences>
    <externalReference r:id="rId6"/>
    <externalReference r:id="rId7"/>
  </externalReferences>
  <definedNames>
    <definedName name="_xlnm._FilterDatabase" localSheetId="3" hidden="1">'SINAV LİSTESİ'!$A$2:$F$24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5" l="1"/>
  <c r="C7" i="5"/>
  <c r="C9" i="5"/>
  <c r="B20" i="5"/>
  <c r="C20" i="5"/>
  <c r="D20" i="5"/>
  <c r="B21" i="5"/>
  <c r="C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D19" i="5"/>
  <c r="C19" i="5"/>
  <c r="B19" i="5"/>
  <c r="D38" i="5" l="1"/>
  <c r="D37" i="5"/>
  <c r="B6" i="4"/>
  <c r="B7" i="4"/>
  <c r="B8" i="4"/>
  <c r="B9" i="4"/>
  <c r="B10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F3" i="4"/>
  <c r="E3" i="4"/>
  <c r="H213" i="1"/>
  <c r="H211" i="1"/>
  <c r="H210" i="1"/>
  <c r="H209" i="1"/>
  <c r="H208" i="1"/>
  <c r="H207" i="1"/>
  <c r="H197" i="1"/>
  <c r="H196" i="1"/>
  <c r="H195" i="1"/>
  <c r="H194" i="1"/>
  <c r="H193" i="1"/>
  <c r="H192" i="1"/>
  <c r="H191" i="1"/>
  <c r="H190" i="1"/>
  <c r="H189" i="1"/>
  <c r="H188" i="1"/>
  <c r="H175" i="1"/>
  <c r="H171" i="1"/>
  <c r="H170" i="1"/>
  <c r="H169" i="1"/>
  <c r="H168" i="1"/>
  <c r="H167" i="1"/>
  <c r="H166" i="1"/>
  <c r="H165" i="1"/>
  <c r="H164" i="1"/>
  <c r="H163" i="1"/>
  <c r="H161" i="1"/>
  <c r="H160" i="1"/>
  <c r="H159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04" i="1"/>
  <c r="H103" i="1"/>
  <c r="H102" i="1"/>
  <c r="H101" i="1"/>
  <c r="H100" i="1"/>
  <c r="H99" i="1"/>
  <c r="H98" i="1"/>
  <c r="H90" i="1"/>
  <c r="H88" i="1"/>
  <c r="D21" i="5" s="1"/>
  <c r="H87" i="1"/>
  <c r="H86" i="1"/>
  <c r="H85" i="1"/>
  <c r="H84" i="1"/>
  <c r="H83" i="1"/>
  <c r="H82" i="1"/>
  <c r="H73" i="1"/>
  <c r="H72" i="1"/>
  <c r="H71" i="1"/>
  <c r="H69" i="1"/>
  <c r="H68" i="1"/>
  <c r="H67" i="1"/>
  <c r="H66" i="1"/>
  <c r="H65" i="1"/>
  <c r="H55" i="1"/>
  <c r="H54" i="1"/>
  <c r="H53" i="1"/>
  <c r="H52" i="1"/>
  <c r="H51" i="1"/>
  <c r="H50" i="1"/>
  <c r="H49" i="1"/>
  <c r="H48" i="1"/>
  <c r="H47" i="1"/>
  <c r="H35" i="1"/>
  <c r="H34" i="1"/>
  <c r="H33" i="1"/>
  <c r="H32" i="1"/>
  <c r="H31" i="1"/>
  <c r="H30" i="1"/>
  <c r="H29" i="1"/>
  <c r="H28" i="1"/>
  <c r="H27" i="1"/>
  <c r="H19" i="1"/>
  <c r="H18" i="1"/>
  <c r="H17" i="1"/>
  <c r="H16" i="1"/>
  <c r="H15" i="1"/>
  <c r="H14" i="1"/>
  <c r="H13" i="1"/>
  <c r="H12" i="1"/>
  <c r="H11" i="1"/>
  <c r="B4" i="4"/>
  <c r="B5" i="4"/>
  <c r="B15" i="4"/>
  <c r="B16" i="4"/>
  <c r="B19" i="4"/>
  <c r="B20" i="4"/>
  <c r="B21" i="4"/>
  <c r="B22" i="4"/>
  <c r="B23" i="4"/>
  <c r="B24" i="4"/>
  <c r="C4" i="4"/>
  <c r="C5" i="4"/>
  <c r="C6" i="4"/>
  <c r="C7" i="4"/>
  <c r="C8" i="4"/>
  <c r="C9" i="4"/>
  <c r="C10" i="4"/>
  <c r="C15" i="4"/>
  <c r="C16" i="4"/>
  <c r="C19" i="4"/>
  <c r="C20" i="4"/>
  <c r="C21" i="4"/>
  <c r="C22" i="4"/>
  <c r="C23" i="4"/>
  <c r="C24" i="4"/>
  <c r="C3" i="4"/>
  <c r="B3" i="4"/>
  <c r="H881" i="2"/>
  <c r="J881" i="2" s="1"/>
  <c r="G881" i="2"/>
  <c r="H880" i="2"/>
  <c r="J880" i="2" s="1"/>
  <c r="G880" i="2"/>
  <c r="H879" i="2"/>
  <c r="J879" i="2" s="1"/>
  <c r="G879" i="2"/>
  <c r="H878" i="2"/>
  <c r="J878" i="2" s="1"/>
  <c r="G878" i="2"/>
  <c r="H877" i="2"/>
  <c r="J877" i="2" s="1"/>
  <c r="G877" i="2"/>
  <c r="H876" i="2"/>
  <c r="J876" i="2" s="1"/>
  <c r="G876" i="2"/>
  <c r="J875" i="2"/>
  <c r="H875" i="2"/>
  <c r="G875" i="2"/>
  <c r="J874" i="2"/>
  <c r="H874" i="2"/>
  <c r="G874" i="2"/>
  <c r="H873" i="2"/>
  <c r="J873" i="2" s="1"/>
  <c r="G873" i="2"/>
  <c r="H872" i="2"/>
  <c r="J872" i="2" s="1"/>
  <c r="G872" i="2"/>
  <c r="H871" i="2"/>
  <c r="J871" i="2" s="1"/>
  <c r="G871" i="2"/>
  <c r="H870" i="2"/>
  <c r="J870" i="2" s="1"/>
  <c r="G870" i="2"/>
  <c r="H869" i="2"/>
  <c r="J869" i="2" s="1"/>
  <c r="G869" i="2"/>
  <c r="H868" i="2"/>
  <c r="J868" i="2" s="1"/>
  <c r="G868" i="2"/>
  <c r="H867" i="2"/>
  <c r="J867" i="2" s="1"/>
  <c r="G867" i="2"/>
  <c r="H866" i="2"/>
  <c r="J866" i="2" s="1"/>
  <c r="G866" i="2"/>
  <c r="H865" i="2"/>
  <c r="J865" i="2" s="1"/>
  <c r="G865" i="2"/>
  <c r="H864" i="2"/>
  <c r="J864" i="2" s="1"/>
  <c r="G864" i="2"/>
  <c r="H863" i="2"/>
  <c r="J863" i="2" s="1"/>
  <c r="G863" i="2"/>
  <c r="H862" i="2"/>
  <c r="J862" i="2" s="1"/>
  <c r="G862" i="2"/>
  <c r="H861" i="2"/>
  <c r="J861" i="2" s="1"/>
  <c r="G861" i="2"/>
  <c r="H860" i="2"/>
  <c r="J860" i="2" s="1"/>
  <c r="G860" i="2"/>
  <c r="H859" i="2"/>
  <c r="J859" i="2" s="1"/>
  <c r="G859" i="2"/>
  <c r="H858" i="2"/>
  <c r="J858" i="2" s="1"/>
  <c r="G858" i="2"/>
  <c r="H857" i="2"/>
  <c r="J857" i="2" s="1"/>
  <c r="G857" i="2"/>
  <c r="H856" i="2"/>
  <c r="J856" i="2" s="1"/>
  <c r="G856" i="2"/>
  <c r="J855" i="2"/>
  <c r="H855" i="2"/>
  <c r="G855" i="2"/>
  <c r="H854" i="2"/>
  <c r="J854" i="2" s="1"/>
  <c r="G854" i="2"/>
  <c r="H853" i="2"/>
  <c r="J853" i="2" s="1"/>
  <c r="G853" i="2"/>
  <c r="H852" i="2"/>
  <c r="J852" i="2" s="1"/>
  <c r="G852" i="2"/>
  <c r="H851" i="2"/>
  <c r="J851" i="2" s="1"/>
  <c r="G851" i="2"/>
  <c r="H850" i="2"/>
  <c r="J850" i="2" s="1"/>
  <c r="G850" i="2"/>
  <c r="H849" i="2"/>
  <c r="J849" i="2" s="1"/>
  <c r="G849" i="2"/>
  <c r="H848" i="2"/>
  <c r="J848" i="2" s="1"/>
  <c r="G848" i="2"/>
  <c r="H847" i="2"/>
  <c r="J847" i="2" s="1"/>
  <c r="G847" i="2"/>
  <c r="H846" i="2"/>
  <c r="J846" i="2" s="1"/>
  <c r="G846" i="2"/>
  <c r="H845" i="2"/>
  <c r="J845" i="2" s="1"/>
  <c r="G845" i="2"/>
  <c r="H844" i="2"/>
  <c r="J844" i="2" s="1"/>
  <c r="G844" i="2"/>
  <c r="H843" i="2"/>
  <c r="J843" i="2" s="1"/>
  <c r="G843" i="2"/>
  <c r="H842" i="2"/>
  <c r="J842" i="2" s="1"/>
  <c r="G842" i="2"/>
  <c r="H841" i="2"/>
  <c r="J841" i="2" s="1"/>
  <c r="G841" i="2"/>
  <c r="H840" i="2"/>
  <c r="J840" i="2" s="1"/>
  <c r="G840" i="2"/>
  <c r="H839" i="2"/>
  <c r="J839" i="2" s="1"/>
  <c r="G839" i="2"/>
  <c r="H838" i="2"/>
  <c r="J838" i="2" s="1"/>
  <c r="G838" i="2"/>
  <c r="H837" i="2"/>
  <c r="J837" i="2" s="1"/>
  <c r="G837" i="2"/>
  <c r="H836" i="2"/>
  <c r="J836" i="2" s="1"/>
  <c r="G836" i="2"/>
  <c r="J835" i="2"/>
  <c r="H835" i="2"/>
  <c r="G835" i="2"/>
  <c r="H834" i="2"/>
  <c r="J834" i="2" s="1"/>
  <c r="G834" i="2"/>
  <c r="H833" i="2"/>
  <c r="J833" i="2" s="1"/>
  <c r="G833" i="2"/>
  <c r="H832" i="2"/>
  <c r="J832" i="2" s="1"/>
  <c r="G832" i="2"/>
  <c r="H831" i="2"/>
  <c r="J831" i="2" s="1"/>
  <c r="G831" i="2"/>
  <c r="H830" i="2"/>
  <c r="J830" i="2" s="1"/>
  <c r="G830" i="2"/>
  <c r="H829" i="2"/>
  <c r="J829" i="2" s="1"/>
  <c r="G829" i="2"/>
  <c r="H828" i="2"/>
  <c r="J828" i="2" s="1"/>
  <c r="G828" i="2"/>
  <c r="H827" i="2"/>
  <c r="J827" i="2" s="1"/>
  <c r="G827" i="2"/>
  <c r="H826" i="2"/>
  <c r="J826" i="2" s="1"/>
  <c r="G826" i="2"/>
  <c r="H825" i="2"/>
  <c r="J825" i="2" s="1"/>
  <c r="G825" i="2"/>
  <c r="H824" i="2"/>
  <c r="J824" i="2" s="1"/>
  <c r="G824" i="2"/>
  <c r="H823" i="2"/>
  <c r="J823" i="2" s="1"/>
  <c r="G823" i="2"/>
  <c r="H822" i="2"/>
  <c r="J822" i="2" s="1"/>
  <c r="G822" i="2"/>
  <c r="H821" i="2"/>
  <c r="J821" i="2" s="1"/>
  <c r="G821" i="2"/>
  <c r="H820" i="2"/>
  <c r="J820" i="2" s="1"/>
  <c r="G820" i="2"/>
  <c r="H819" i="2"/>
  <c r="J819" i="2" s="1"/>
  <c r="G819" i="2"/>
  <c r="J818" i="2"/>
  <c r="H818" i="2"/>
  <c r="G818" i="2"/>
  <c r="H817" i="2"/>
  <c r="J817" i="2" s="1"/>
  <c r="G817" i="2"/>
  <c r="H816" i="2"/>
  <c r="J816" i="2" s="1"/>
  <c r="G816" i="2"/>
  <c r="J815" i="2"/>
  <c r="H815" i="2"/>
  <c r="G815" i="2"/>
  <c r="H814" i="2"/>
  <c r="J814" i="2" s="1"/>
  <c r="G814" i="2"/>
  <c r="H813" i="2"/>
  <c r="J813" i="2" s="1"/>
  <c r="G813" i="2"/>
  <c r="H812" i="2"/>
  <c r="J812" i="2" s="1"/>
  <c r="G812" i="2"/>
  <c r="J811" i="2"/>
  <c r="H811" i="2"/>
  <c r="G811" i="2"/>
  <c r="J810" i="2"/>
  <c r="H810" i="2"/>
  <c r="G810" i="2"/>
  <c r="H809" i="2"/>
  <c r="J809" i="2" s="1"/>
  <c r="G809" i="2"/>
  <c r="H808" i="2"/>
  <c r="J808" i="2" s="1"/>
  <c r="G808" i="2"/>
  <c r="H807" i="2"/>
  <c r="J807" i="2" s="1"/>
  <c r="G807" i="2"/>
  <c r="H806" i="2"/>
  <c r="J806" i="2" s="1"/>
  <c r="G806" i="2"/>
  <c r="H805" i="2"/>
  <c r="J805" i="2" s="1"/>
  <c r="G805" i="2"/>
  <c r="H804" i="2"/>
  <c r="J804" i="2" s="1"/>
  <c r="G804" i="2"/>
  <c r="H803" i="2"/>
  <c r="J803" i="2" s="1"/>
  <c r="G803" i="2"/>
  <c r="H802" i="2"/>
  <c r="J802" i="2" s="1"/>
  <c r="G802" i="2"/>
  <c r="H801" i="2"/>
  <c r="J801" i="2" s="1"/>
  <c r="G801" i="2"/>
  <c r="H800" i="2"/>
  <c r="J800" i="2" s="1"/>
  <c r="G800" i="2"/>
  <c r="H799" i="2"/>
  <c r="J799" i="2" s="1"/>
  <c r="G799" i="2"/>
  <c r="H798" i="2"/>
  <c r="J798" i="2" s="1"/>
  <c r="G798" i="2"/>
  <c r="H797" i="2"/>
  <c r="J797" i="2" s="1"/>
  <c r="G797" i="2"/>
  <c r="H796" i="2"/>
  <c r="J796" i="2" s="1"/>
  <c r="G796" i="2"/>
  <c r="H795" i="2"/>
  <c r="J795" i="2" s="1"/>
  <c r="G795" i="2"/>
  <c r="H794" i="2"/>
  <c r="J794" i="2" s="1"/>
  <c r="G794" i="2"/>
  <c r="H793" i="2"/>
  <c r="J793" i="2" s="1"/>
  <c r="G793" i="2"/>
  <c r="H792" i="2"/>
  <c r="J792" i="2" s="1"/>
  <c r="G792" i="2"/>
  <c r="J791" i="2"/>
  <c r="H791" i="2"/>
  <c r="G791" i="2"/>
  <c r="H790" i="2"/>
  <c r="J790" i="2" s="1"/>
  <c r="G790" i="2"/>
  <c r="H789" i="2"/>
  <c r="J789" i="2" s="1"/>
  <c r="G789" i="2"/>
  <c r="H788" i="2"/>
  <c r="J788" i="2" s="1"/>
  <c r="G788" i="2"/>
  <c r="H787" i="2"/>
  <c r="J787" i="2" s="1"/>
  <c r="G787" i="2"/>
  <c r="H786" i="2"/>
  <c r="J786" i="2" s="1"/>
  <c r="G786" i="2"/>
  <c r="H785" i="2"/>
  <c r="J785" i="2" s="1"/>
  <c r="G785" i="2"/>
  <c r="H784" i="2"/>
  <c r="J784" i="2" s="1"/>
  <c r="G784" i="2"/>
  <c r="H783" i="2"/>
  <c r="J783" i="2" s="1"/>
  <c r="G783" i="2"/>
  <c r="H782" i="2"/>
  <c r="J782" i="2" s="1"/>
  <c r="G782" i="2"/>
  <c r="H781" i="2"/>
  <c r="J781" i="2" s="1"/>
  <c r="G781" i="2"/>
  <c r="H780" i="2"/>
  <c r="J780" i="2" s="1"/>
  <c r="G780" i="2"/>
  <c r="H779" i="2"/>
  <c r="J779" i="2" s="1"/>
  <c r="G779" i="2"/>
  <c r="H778" i="2"/>
  <c r="J778" i="2" s="1"/>
  <c r="G778" i="2"/>
  <c r="H777" i="2"/>
  <c r="J777" i="2" s="1"/>
  <c r="G777" i="2"/>
  <c r="H776" i="2"/>
  <c r="J776" i="2" s="1"/>
  <c r="G776" i="2"/>
  <c r="H775" i="2"/>
  <c r="J775" i="2" s="1"/>
  <c r="G775" i="2"/>
  <c r="H774" i="2"/>
  <c r="J774" i="2" s="1"/>
  <c r="G774" i="2"/>
  <c r="H773" i="2"/>
  <c r="J773" i="2" s="1"/>
  <c r="G773" i="2"/>
  <c r="H772" i="2"/>
  <c r="J772" i="2" s="1"/>
  <c r="G772" i="2"/>
  <c r="J771" i="2"/>
  <c r="H771" i="2"/>
  <c r="G771" i="2"/>
  <c r="H770" i="2"/>
  <c r="J770" i="2" s="1"/>
  <c r="G770" i="2"/>
  <c r="H769" i="2"/>
  <c r="J769" i="2" s="1"/>
  <c r="G769" i="2"/>
  <c r="H768" i="2"/>
  <c r="J768" i="2" s="1"/>
  <c r="G768" i="2"/>
  <c r="H767" i="2"/>
  <c r="J767" i="2" s="1"/>
  <c r="G767" i="2"/>
  <c r="H766" i="2"/>
  <c r="J766" i="2" s="1"/>
  <c r="G766" i="2"/>
  <c r="H765" i="2"/>
  <c r="J765" i="2" s="1"/>
  <c r="G765" i="2"/>
  <c r="H764" i="2"/>
  <c r="J764" i="2" s="1"/>
  <c r="G764" i="2"/>
  <c r="H763" i="2"/>
  <c r="J763" i="2" s="1"/>
  <c r="G763" i="2"/>
  <c r="H762" i="2"/>
  <c r="J762" i="2" s="1"/>
  <c r="G762" i="2"/>
  <c r="H761" i="2"/>
  <c r="J761" i="2" s="1"/>
  <c r="G761" i="2"/>
  <c r="H760" i="2"/>
  <c r="J760" i="2" s="1"/>
  <c r="G760" i="2"/>
  <c r="H759" i="2"/>
  <c r="J759" i="2" s="1"/>
  <c r="G759" i="2"/>
  <c r="H758" i="2"/>
  <c r="J758" i="2" s="1"/>
  <c r="G758" i="2"/>
  <c r="H757" i="2"/>
  <c r="J757" i="2" s="1"/>
  <c r="G757" i="2"/>
  <c r="H756" i="2"/>
  <c r="J756" i="2" s="1"/>
  <c r="G756" i="2"/>
  <c r="H755" i="2"/>
  <c r="J755" i="2" s="1"/>
  <c r="G755" i="2"/>
  <c r="H754" i="2"/>
  <c r="J754" i="2" s="1"/>
  <c r="G754" i="2"/>
  <c r="H753" i="2"/>
  <c r="J753" i="2" s="1"/>
  <c r="G753" i="2"/>
  <c r="H752" i="2"/>
  <c r="J752" i="2" s="1"/>
  <c r="G752" i="2"/>
  <c r="H751" i="2"/>
  <c r="J751" i="2" s="1"/>
  <c r="G751" i="2"/>
  <c r="H750" i="2"/>
  <c r="J750" i="2" s="1"/>
  <c r="G750" i="2"/>
  <c r="H749" i="2"/>
  <c r="J749" i="2" s="1"/>
  <c r="G749" i="2"/>
  <c r="H748" i="2"/>
  <c r="J748" i="2" s="1"/>
  <c r="G748" i="2"/>
  <c r="J747" i="2"/>
  <c r="H747" i="2"/>
  <c r="G747" i="2"/>
  <c r="H746" i="2"/>
  <c r="J746" i="2" s="1"/>
  <c r="G746" i="2"/>
  <c r="H745" i="2"/>
  <c r="J745" i="2" s="1"/>
  <c r="G745" i="2"/>
  <c r="H744" i="2"/>
  <c r="J744" i="2" s="1"/>
  <c r="G744" i="2"/>
  <c r="H743" i="2"/>
  <c r="J743" i="2" s="1"/>
  <c r="G743" i="2"/>
  <c r="H742" i="2"/>
  <c r="J742" i="2" s="1"/>
  <c r="G742" i="2"/>
  <c r="H741" i="2"/>
  <c r="J741" i="2" s="1"/>
  <c r="G741" i="2"/>
  <c r="H740" i="2"/>
  <c r="J740" i="2" s="1"/>
  <c r="G740" i="2"/>
  <c r="H739" i="2"/>
  <c r="J739" i="2" s="1"/>
  <c r="G739" i="2"/>
  <c r="H738" i="2"/>
  <c r="J738" i="2" s="1"/>
  <c r="G738" i="2"/>
  <c r="H737" i="2"/>
  <c r="J737" i="2" s="1"/>
  <c r="G737" i="2"/>
  <c r="H736" i="2"/>
  <c r="J736" i="2" s="1"/>
  <c r="G736" i="2"/>
  <c r="H735" i="2"/>
  <c r="J735" i="2" s="1"/>
  <c r="G735" i="2"/>
  <c r="H734" i="2"/>
  <c r="J734" i="2" s="1"/>
  <c r="G734" i="2"/>
  <c r="H733" i="2"/>
  <c r="J733" i="2" s="1"/>
  <c r="G733" i="2"/>
  <c r="H732" i="2"/>
  <c r="J732" i="2" s="1"/>
  <c r="G732" i="2"/>
  <c r="J731" i="2"/>
  <c r="H731" i="2"/>
  <c r="G731" i="2"/>
  <c r="H730" i="2"/>
  <c r="J730" i="2" s="1"/>
  <c r="G730" i="2"/>
  <c r="H729" i="2"/>
  <c r="J729" i="2" s="1"/>
  <c r="G729" i="2"/>
  <c r="H728" i="2"/>
  <c r="J728" i="2" s="1"/>
  <c r="G728" i="2"/>
  <c r="H727" i="2"/>
  <c r="J727" i="2" s="1"/>
  <c r="G727" i="2"/>
  <c r="H726" i="2"/>
  <c r="J726" i="2" s="1"/>
  <c r="G726" i="2"/>
  <c r="H725" i="2"/>
  <c r="J725" i="2" s="1"/>
  <c r="G725" i="2"/>
  <c r="H724" i="2"/>
  <c r="J724" i="2" s="1"/>
  <c r="G724" i="2"/>
  <c r="H723" i="2"/>
  <c r="J723" i="2" s="1"/>
  <c r="G723" i="2"/>
  <c r="H722" i="2"/>
  <c r="J722" i="2" s="1"/>
  <c r="G722" i="2"/>
  <c r="H721" i="2"/>
  <c r="J721" i="2" s="1"/>
  <c r="G721" i="2"/>
  <c r="H720" i="2"/>
  <c r="J720" i="2" s="1"/>
  <c r="G720" i="2"/>
  <c r="H719" i="2"/>
  <c r="J719" i="2" s="1"/>
  <c r="G719" i="2"/>
  <c r="H718" i="2"/>
  <c r="J718" i="2" s="1"/>
  <c r="G718" i="2"/>
  <c r="H717" i="2"/>
  <c r="J717" i="2" s="1"/>
  <c r="G717" i="2"/>
  <c r="H716" i="2"/>
  <c r="J716" i="2" s="1"/>
  <c r="G716" i="2"/>
  <c r="J715" i="2"/>
  <c r="H715" i="2"/>
  <c r="G715" i="2"/>
  <c r="H714" i="2"/>
  <c r="J714" i="2" s="1"/>
  <c r="G714" i="2"/>
  <c r="H713" i="2"/>
  <c r="J713" i="2" s="1"/>
  <c r="G713" i="2"/>
  <c r="H712" i="2"/>
  <c r="J712" i="2" s="1"/>
  <c r="G712" i="2"/>
  <c r="H711" i="2"/>
  <c r="J711" i="2" s="1"/>
  <c r="G711" i="2"/>
  <c r="H710" i="2"/>
  <c r="J710" i="2" s="1"/>
  <c r="G710" i="2"/>
  <c r="H709" i="2"/>
  <c r="J709" i="2" s="1"/>
  <c r="G709" i="2"/>
  <c r="H708" i="2"/>
  <c r="J708" i="2" s="1"/>
  <c r="G708" i="2"/>
  <c r="H707" i="2"/>
  <c r="J707" i="2" s="1"/>
  <c r="G707" i="2"/>
  <c r="H706" i="2"/>
  <c r="J706" i="2" s="1"/>
  <c r="G706" i="2"/>
  <c r="H705" i="2"/>
  <c r="J705" i="2" s="1"/>
  <c r="G705" i="2"/>
  <c r="H704" i="2"/>
  <c r="J704" i="2" s="1"/>
  <c r="G704" i="2"/>
  <c r="H703" i="2"/>
  <c r="J703" i="2" s="1"/>
  <c r="G703" i="2"/>
  <c r="H702" i="2"/>
  <c r="J702" i="2" s="1"/>
  <c r="G702" i="2"/>
  <c r="H701" i="2"/>
  <c r="J701" i="2" s="1"/>
  <c r="G701" i="2"/>
  <c r="H700" i="2"/>
  <c r="J700" i="2" s="1"/>
  <c r="G700" i="2"/>
  <c r="J699" i="2"/>
  <c r="H699" i="2"/>
  <c r="G699" i="2"/>
  <c r="H698" i="2"/>
  <c r="J698" i="2" s="1"/>
  <c r="G698" i="2"/>
  <c r="H697" i="2"/>
  <c r="J697" i="2" s="1"/>
  <c r="G697" i="2"/>
  <c r="H696" i="2"/>
  <c r="J696" i="2" s="1"/>
  <c r="G696" i="2"/>
  <c r="H695" i="2"/>
  <c r="J695" i="2" s="1"/>
  <c r="G695" i="2"/>
  <c r="H694" i="2"/>
  <c r="J694" i="2" s="1"/>
  <c r="G694" i="2"/>
  <c r="H693" i="2"/>
  <c r="J693" i="2" s="1"/>
  <c r="G693" i="2"/>
  <c r="H692" i="2"/>
  <c r="J692" i="2" s="1"/>
  <c r="G692" i="2"/>
  <c r="H691" i="2"/>
  <c r="J691" i="2" s="1"/>
  <c r="G691" i="2"/>
  <c r="H690" i="2"/>
  <c r="J690" i="2" s="1"/>
  <c r="G690" i="2"/>
  <c r="H689" i="2"/>
  <c r="J689" i="2" s="1"/>
  <c r="G689" i="2"/>
  <c r="H688" i="2"/>
  <c r="J688" i="2" s="1"/>
  <c r="G688" i="2"/>
  <c r="H687" i="2"/>
  <c r="J687" i="2" s="1"/>
  <c r="G687" i="2"/>
  <c r="H686" i="2"/>
  <c r="J686" i="2" s="1"/>
  <c r="G686" i="2"/>
  <c r="H685" i="2"/>
  <c r="J685" i="2" s="1"/>
  <c r="G685" i="2"/>
  <c r="H684" i="2"/>
  <c r="J684" i="2" s="1"/>
  <c r="G684" i="2"/>
  <c r="J683" i="2"/>
  <c r="H683" i="2"/>
  <c r="G683" i="2"/>
  <c r="H682" i="2"/>
  <c r="J682" i="2" s="1"/>
  <c r="G682" i="2"/>
  <c r="H681" i="2"/>
  <c r="J681" i="2" s="1"/>
  <c r="G681" i="2"/>
  <c r="H680" i="2"/>
  <c r="J680" i="2" s="1"/>
  <c r="G680" i="2"/>
  <c r="H679" i="2"/>
  <c r="J679" i="2" s="1"/>
  <c r="G679" i="2"/>
  <c r="H678" i="2"/>
  <c r="J678" i="2" s="1"/>
  <c r="G678" i="2"/>
  <c r="H677" i="2"/>
  <c r="J677" i="2" s="1"/>
  <c r="G677" i="2"/>
  <c r="H676" i="2"/>
  <c r="J676" i="2" s="1"/>
  <c r="G676" i="2"/>
  <c r="H675" i="2"/>
  <c r="J675" i="2" s="1"/>
  <c r="G675" i="2"/>
  <c r="H674" i="2"/>
  <c r="J674" i="2" s="1"/>
  <c r="G674" i="2"/>
  <c r="H673" i="2"/>
  <c r="J673" i="2" s="1"/>
  <c r="G673" i="2"/>
  <c r="H672" i="2"/>
  <c r="J672" i="2" s="1"/>
  <c r="G672" i="2"/>
  <c r="H671" i="2"/>
  <c r="J671" i="2" s="1"/>
  <c r="G671" i="2"/>
  <c r="H670" i="2"/>
  <c r="J670" i="2" s="1"/>
  <c r="G670" i="2"/>
  <c r="H669" i="2"/>
  <c r="J669" i="2" s="1"/>
  <c r="G669" i="2"/>
  <c r="H668" i="2"/>
  <c r="J668" i="2" s="1"/>
  <c r="G668" i="2"/>
  <c r="J667" i="2"/>
  <c r="H667" i="2"/>
  <c r="G667" i="2"/>
  <c r="H666" i="2"/>
  <c r="J666" i="2" s="1"/>
  <c r="G666" i="2"/>
  <c r="H665" i="2"/>
  <c r="J665" i="2" s="1"/>
  <c r="G665" i="2"/>
  <c r="H664" i="2"/>
  <c r="J664" i="2" s="1"/>
  <c r="G664" i="2"/>
  <c r="H663" i="2"/>
  <c r="J663" i="2" s="1"/>
  <c r="G663" i="2"/>
  <c r="H662" i="2"/>
  <c r="J662" i="2" s="1"/>
  <c r="G662" i="2"/>
  <c r="H661" i="2"/>
  <c r="J661" i="2" s="1"/>
  <c r="G661" i="2"/>
  <c r="H660" i="2"/>
  <c r="J660" i="2" s="1"/>
  <c r="G660" i="2"/>
  <c r="H659" i="2"/>
  <c r="J659" i="2" s="1"/>
  <c r="G659" i="2"/>
  <c r="H658" i="2"/>
  <c r="J658" i="2" s="1"/>
  <c r="G658" i="2"/>
  <c r="H657" i="2"/>
  <c r="J657" i="2" s="1"/>
  <c r="G657" i="2"/>
  <c r="H656" i="2"/>
  <c r="J656" i="2" s="1"/>
  <c r="G656" i="2"/>
  <c r="H655" i="2"/>
  <c r="J655" i="2" s="1"/>
  <c r="G655" i="2"/>
  <c r="H654" i="2"/>
  <c r="J654" i="2" s="1"/>
  <c r="G654" i="2"/>
  <c r="H653" i="2"/>
  <c r="J653" i="2" s="1"/>
  <c r="G653" i="2"/>
  <c r="H652" i="2"/>
  <c r="J652" i="2" s="1"/>
  <c r="G652" i="2"/>
  <c r="J651" i="2"/>
  <c r="H651" i="2"/>
  <c r="G651" i="2"/>
  <c r="H650" i="2"/>
  <c r="J650" i="2" s="1"/>
  <c r="G650" i="2"/>
  <c r="H649" i="2"/>
  <c r="J649" i="2" s="1"/>
  <c r="G649" i="2"/>
  <c r="H648" i="2"/>
  <c r="J648" i="2" s="1"/>
  <c r="G648" i="2"/>
  <c r="H647" i="2"/>
  <c r="J647" i="2" s="1"/>
  <c r="G647" i="2"/>
  <c r="H646" i="2"/>
  <c r="J646" i="2" s="1"/>
  <c r="G646" i="2"/>
  <c r="H645" i="2"/>
  <c r="J645" i="2" s="1"/>
  <c r="G645" i="2"/>
  <c r="H644" i="2"/>
  <c r="J644" i="2" s="1"/>
  <c r="G644" i="2"/>
  <c r="H643" i="2"/>
  <c r="J643" i="2" s="1"/>
  <c r="G643" i="2"/>
  <c r="H642" i="2"/>
  <c r="J642" i="2" s="1"/>
  <c r="G642" i="2"/>
  <c r="H641" i="2"/>
  <c r="J641" i="2" s="1"/>
  <c r="G641" i="2"/>
  <c r="H640" i="2"/>
  <c r="J640" i="2" s="1"/>
  <c r="G640" i="2"/>
  <c r="H639" i="2"/>
  <c r="J639" i="2" s="1"/>
  <c r="G639" i="2"/>
  <c r="H638" i="2"/>
  <c r="J638" i="2" s="1"/>
  <c r="G638" i="2"/>
  <c r="H637" i="2"/>
  <c r="J637" i="2" s="1"/>
  <c r="G637" i="2"/>
  <c r="H636" i="2"/>
  <c r="J636" i="2" s="1"/>
  <c r="G636" i="2"/>
  <c r="J635" i="2"/>
  <c r="H635" i="2"/>
  <c r="G635" i="2"/>
  <c r="H634" i="2"/>
  <c r="J634" i="2" s="1"/>
  <c r="G634" i="2"/>
  <c r="H633" i="2"/>
  <c r="J633" i="2" s="1"/>
  <c r="G633" i="2"/>
  <c r="H632" i="2"/>
  <c r="J632" i="2" s="1"/>
  <c r="G632" i="2"/>
  <c r="H631" i="2"/>
  <c r="J631" i="2" s="1"/>
  <c r="G631" i="2"/>
  <c r="H630" i="2"/>
  <c r="J630" i="2" s="1"/>
  <c r="G630" i="2"/>
  <c r="H629" i="2"/>
  <c r="J629" i="2" s="1"/>
  <c r="G629" i="2"/>
  <c r="H628" i="2"/>
  <c r="J628" i="2" s="1"/>
  <c r="G628" i="2"/>
  <c r="H627" i="2"/>
  <c r="J627" i="2" s="1"/>
  <c r="G627" i="2"/>
  <c r="H626" i="2"/>
  <c r="J626" i="2" s="1"/>
  <c r="G626" i="2"/>
  <c r="H625" i="2"/>
  <c r="J625" i="2" s="1"/>
  <c r="G625" i="2"/>
  <c r="H624" i="2"/>
  <c r="J624" i="2" s="1"/>
  <c r="G624" i="2"/>
  <c r="H623" i="2"/>
  <c r="J623" i="2" s="1"/>
  <c r="G623" i="2"/>
  <c r="H622" i="2"/>
  <c r="J622" i="2" s="1"/>
  <c r="G622" i="2"/>
  <c r="H621" i="2"/>
  <c r="J621" i="2" s="1"/>
  <c r="G621" i="2"/>
  <c r="H620" i="2"/>
  <c r="J620" i="2" s="1"/>
  <c r="G620" i="2"/>
  <c r="J619" i="2"/>
  <c r="H619" i="2"/>
  <c r="G619" i="2"/>
  <c r="H618" i="2"/>
  <c r="J618" i="2" s="1"/>
  <c r="G618" i="2"/>
  <c r="H617" i="2"/>
  <c r="J617" i="2" s="1"/>
  <c r="G617" i="2"/>
  <c r="H616" i="2"/>
  <c r="J616" i="2" s="1"/>
  <c r="G616" i="2"/>
  <c r="H615" i="2"/>
  <c r="J615" i="2" s="1"/>
  <c r="G615" i="2"/>
  <c r="H614" i="2"/>
  <c r="J614" i="2" s="1"/>
  <c r="G614" i="2"/>
  <c r="H613" i="2"/>
  <c r="J613" i="2" s="1"/>
  <c r="G613" i="2"/>
  <c r="H612" i="2"/>
  <c r="J612" i="2" s="1"/>
  <c r="G612" i="2"/>
  <c r="H611" i="2"/>
  <c r="J611" i="2" s="1"/>
  <c r="G611" i="2"/>
  <c r="H610" i="2"/>
  <c r="J610" i="2" s="1"/>
  <c r="G610" i="2"/>
  <c r="H609" i="2"/>
  <c r="J609" i="2" s="1"/>
  <c r="G609" i="2"/>
  <c r="H608" i="2"/>
  <c r="J608" i="2" s="1"/>
  <c r="G608" i="2"/>
  <c r="H607" i="2"/>
  <c r="J607" i="2" s="1"/>
  <c r="G607" i="2"/>
  <c r="H606" i="2"/>
  <c r="J606" i="2" s="1"/>
  <c r="G606" i="2"/>
  <c r="H605" i="2"/>
  <c r="J605" i="2" s="1"/>
  <c r="G605" i="2"/>
  <c r="H604" i="2"/>
  <c r="J604" i="2" s="1"/>
  <c r="G604" i="2"/>
  <c r="J603" i="2"/>
  <c r="H603" i="2"/>
  <c r="G603" i="2"/>
  <c r="H602" i="2"/>
  <c r="J602" i="2" s="1"/>
  <c r="G602" i="2"/>
  <c r="H601" i="2"/>
  <c r="J601" i="2" s="1"/>
  <c r="G601" i="2"/>
  <c r="H600" i="2"/>
  <c r="J600" i="2" s="1"/>
  <c r="G600" i="2"/>
  <c r="H599" i="2"/>
  <c r="J599" i="2" s="1"/>
  <c r="G599" i="2"/>
  <c r="H598" i="2"/>
  <c r="J598" i="2" s="1"/>
  <c r="G598" i="2"/>
  <c r="H597" i="2"/>
  <c r="J597" i="2" s="1"/>
  <c r="G597" i="2"/>
  <c r="H596" i="2"/>
  <c r="J596" i="2" s="1"/>
  <c r="G596" i="2"/>
  <c r="H595" i="2"/>
  <c r="J595" i="2" s="1"/>
  <c r="G595" i="2"/>
  <c r="H594" i="2"/>
  <c r="J594" i="2" s="1"/>
  <c r="G594" i="2"/>
  <c r="H593" i="2"/>
  <c r="J593" i="2" s="1"/>
  <c r="G593" i="2"/>
  <c r="H592" i="2"/>
  <c r="J592" i="2" s="1"/>
  <c r="G592" i="2"/>
  <c r="H591" i="2"/>
  <c r="J591" i="2" s="1"/>
  <c r="G591" i="2"/>
  <c r="H590" i="2"/>
  <c r="J590" i="2" s="1"/>
  <c r="G590" i="2"/>
  <c r="H589" i="2"/>
  <c r="J589" i="2" s="1"/>
  <c r="G589" i="2"/>
  <c r="H588" i="2"/>
  <c r="J588" i="2" s="1"/>
  <c r="G588" i="2"/>
  <c r="J587" i="2"/>
  <c r="H587" i="2"/>
  <c r="G587" i="2"/>
  <c r="H586" i="2"/>
  <c r="J586" i="2" s="1"/>
  <c r="G586" i="2"/>
  <c r="H585" i="2"/>
  <c r="J585" i="2" s="1"/>
  <c r="G585" i="2"/>
  <c r="H584" i="2"/>
  <c r="J584" i="2" s="1"/>
  <c r="G584" i="2"/>
  <c r="H583" i="2"/>
  <c r="J583" i="2" s="1"/>
  <c r="G583" i="2"/>
  <c r="H582" i="2"/>
  <c r="J582" i="2" s="1"/>
  <c r="G582" i="2"/>
  <c r="H581" i="2"/>
  <c r="J581" i="2" s="1"/>
  <c r="G581" i="2"/>
  <c r="H580" i="2"/>
  <c r="J580" i="2" s="1"/>
  <c r="G580" i="2"/>
  <c r="H579" i="2"/>
  <c r="J579" i="2" s="1"/>
  <c r="G579" i="2"/>
  <c r="H578" i="2"/>
  <c r="J578" i="2" s="1"/>
  <c r="G578" i="2"/>
  <c r="H577" i="2"/>
  <c r="J577" i="2" s="1"/>
  <c r="G577" i="2"/>
  <c r="H576" i="2"/>
  <c r="J576" i="2" s="1"/>
  <c r="G576" i="2"/>
  <c r="H575" i="2"/>
  <c r="J575" i="2" s="1"/>
  <c r="G575" i="2"/>
  <c r="H574" i="2"/>
  <c r="J574" i="2" s="1"/>
  <c r="G574" i="2"/>
  <c r="H573" i="2"/>
  <c r="J573" i="2" s="1"/>
  <c r="G573" i="2"/>
  <c r="H572" i="2"/>
  <c r="J572" i="2" s="1"/>
  <c r="G572" i="2"/>
  <c r="J571" i="2"/>
  <c r="H571" i="2"/>
  <c r="G571" i="2"/>
  <c r="H570" i="2"/>
  <c r="J570" i="2" s="1"/>
  <c r="G570" i="2"/>
  <c r="H569" i="2"/>
  <c r="J569" i="2" s="1"/>
  <c r="G569" i="2"/>
  <c r="H568" i="2"/>
  <c r="J568" i="2" s="1"/>
  <c r="G568" i="2"/>
  <c r="H567" i="2"/>
  <c r="J567" i="2" s="1"/>
  <c r="G567" i="2"/>
  <c r="H566" i="2"/>
  <c r="J566" i="2" s="1"/>
  <c r="G566" i="2"/>
  <c r="H565" i="2"/>
  <c r="J565" i="2" s="1"/>
  <c r="G565" i="2"/>
  <c r="H564" i="2"/>
  <c r="J564" i="2" s="1"/>
  <c r="G564" i="2"/>
  <c r="H563" i="2"/>
  <c r="J563" i="2" s="1"/>
  <c r="G563" i="2"/>
  <c r="H562" i="2"/>
  <c r="J562" i="2" s="1"/>
  <c r="G562" i="2"/>
  <c r="H561" i="2"/>
  <c r="J561" i="2" s="1"/>
  <c r="G561" i="2"/>
  <c r="H560" i="2"/>
  <c r="J560" i="2" s="1"/>
  <c r="G560" i="2"/>
  <c r="H559" i="2"/>
  <c r="J559" i="2" s="1"/>
  <c r="G559" i="2"/>
  <c r="H558" i="2"/>
  <c r="J558" i="2" s="1"/>
  <c r="G558" i="2"/>
  <c r="J557" i="2"/>
  <c r="H557" i="2"/>
  <c r="G557" i="2"/>
  <c r="H556" i="2"/>
  <c r="J556" i="2" s="1"/>
  <c r="G556" i="2"/>
  <c r="H555" i="2"/>
  <c r="J555" i="2" s="1"/>
  <c r="G555" i="2"/>
  <c r="J554" i="2"/>
  <c r="H554" i="2"/>
  <c r="G554" i="2"/>
  <c r="H553" i="2"/>
  <c r="J553" i="2" s="1"/>
  <c r="G553" i="2"/>
  <c r="H552" i="2"/>
  <c r="J552" i="2" s="1"/>
  <c r="G552" i="2"/>
  <c r="H551" i="2"/>
  <c r="J551" i="2" s="1"/>
  <c r="G551" i="2"/>
  <c r="H550" i="2"/>
  <c r="J550" i="2" s="1"/>
  <c r="G550" i="2"/>
  <c r="J549" i="2"/>
  <c r="H549" i="2"/>
  <c r="G549" i="2"/>
  <c r="H548" i="2"/>
  <c r="J548" i="2" s="1"/>
  <c r="G548" i="2"/>
  <c r="J547" i="2"/>
  <c r="H547" i="2"/>
  <c r="G547" i="2"/>
  <c r="J546" i="2"/>
  <c r="H546" i="2"/>
  <c r="G546" i="2"/>
  <c r="H545" i="2"/>
  <c r="J545" i="2" s="1"/>
  <c r="G545" i="2"/>
  <c r="H544" i="2"/>
  <c r="J544" i="2" s="1"/>
  <c r="G544" i="2"/>
  <c r="H543" i="2"/>
  <c r="J543" i="2" s="1"/>
  <c r="G543" i="2"/>
  <c r="H542" i="2"/>
  <c r="J542" i="2" s="1"/>
  <c r="G542" i="2"/>
  <c r="H541" i="2"/>
  <c r="J541" i="2" s="1"/>
  <c r="G541" i="2"/>
  <c r="H540" i="2"/>
  <c r="J540" i="2" s="1"/>
  <c r="G540" i="2"/>
  <c r="H539" i="2"/>
  <c r="J539" i="2" s="1"/>
  <c r="G539" i="2"/>
  <c r="H538" i="2"/>
  <c r="J538" i="2" s="1"/>
  <c r="G538" i="2"/>
  <c r="J537" i="2"/>
  <c r="H537" i="2"/>
  <c r="G537" i="2"/>
  <c r="H536" i="2"/>
  <c r="J536" i="2" s="1"/>
  <c r="G536" i="2"/>
  <c r="H535" i="2"/>
  <c r="J535" i="2" s="1"/>
  <c r="G535" i="2"/>
  <c r="H534" i="2"/>
  <c r="J534" i="2" s="1"/>
  <c r="G534" i="2"/>
  <c r="H533" i="2"/>
  <c r="J533" i="2" s="1"/>
  <c r="G533" i="2"/>
  <c r="H532" i="2"/>
  <c r="J532" i="2" s="1"/>
  <c r="G532" i="2"/>
  <c r="H531" i="2"/>
  <c r="J531" i="2" s="1"/>
  <c r="G531" i="2"/>
  <c r="H530" i="2"/>
  <c r="J530" i="2" s="1"/>
  <c r="G530" i="2"/>
  <c r="H529" i="2"/>
  <c r="J529" i="2" s="1"/>
  <c r="G529" i="2"/>
  <c r="H528" i="2"/>
  <c r="J528" i="2" s="1"/>
  <c r="G528" i="2"/>
  <c r="H527" i="2"/>
  <c r="J527" i="2" s="1"/>
  <c r="G527" i="2"/>
  <c r="H526" i="2"/>
  <c r="J526" i="2" s="1"/>
  <c r="G526" i="2"/>
  <c r="J525" i="2"/>
  <c r="H525" i="2"/>
  <c r="G525" i="2"/>
  <c r="H524" i="2"/>
  <c r="J524" i="2" s="1"/>
  <c r="G524" i="2"/>
  <c r="H523" i="2"/>
  <c r="J523" i="2" s="1"/>
  <c r="G523" i="2"/>
  <c r="J522" i="2"/>
  <c r="H522" i="2"/>
  <c r="G522" i="2"/>
  <c r="H521" i="2"/>
  <c r="J521" i="2" s="1"/>
  <c r="G521" i="2"/>
  <c r="H520" i="2"/>
  <c r="J520" i="2" s="1"/>
  <c r="G520" i="2"/>
  <c r="J519" i="2"/>
  <c r="H519" i="2"/>
  <c r="G519" i="2"/>
  <c r="H518" i="2"/>
  <c r="J518" i="2" s="1"/>
  <c r="G518" i="2"/>
  <c r="H517" i="2"/>
  <c r="J517" i="2" s="1"/>
  <c r="G517" i="2"/>
  <c r="H516" i="2"/>
  <c r="J516" i="2" s="1"/>
  <c r="G516" i="2"/>
  <c r="H515" i="2"/>
  <c r="J515" i="2" s="1"/>
  <c r="G515" i="2"/>
  <c r="H514" i="2"/>
  <c r="J514" i="2" s="1"/>
  <c r="G514" i="2"/>
  <c r="H513" i="2"/>
  <c r="J513" i="2" s="1"/>
  <c r="G513" i="2"/>
  <c r="H512" i="2"/>
  <c r="J512" i="2" s="1"/>
  <c r="G512" i="2"/>
  <c r="J511" i="2"/>
  <c r="H511" i="2"/>
  <c r="G511" i="2"/>
  <c r="H510" i="2"/>
  <c r="J510" i="2" s="1"/>
  <c r="G510" i="2"/>
  <c r="H509" i="2"/>
  <c r="J509" i="2" s="1"/>
  <c r="G509" i="2"/>
  <c r="H508" i="2"/>
  <c r="J508" i="2" s="1"/>
  <c r="G508" i="2"/>
  <c r="H507" i="2"/>
  <c r="J507" i="2" s="1"/>
  <c r="G507" i="2"/>
  <c r="H506" i="2"/>
  <c r="J506" i="2" s="1"/>
  <c r="G506" i="2"/>
  <c r="H505" i="2"/>
  <c r="J505" i="2" s="1"/>
  <c r="G505" i="2"/>
  <c r="H504" i="2"/>
  <c r="J504" i="2" s="1"/>
  <c r="G504" i="2"/>
  <c r="H503" i="2"/>
  <c r="J503" i="2" s="1"/>
  <c r="G503" i="2"/>
  <c r="J502" i="2"/>
  <c r="H502" i="2"/>
  <c r="G502" i="2"/>
  <c r="J501" i="2"/>
  <c r="H501" i="2"/>
  <c r="G501" i="2"/>
  <c r="H500" i="2"/>
  <c r="J500" i="2" s="1"/>
  <c r="G500" i="2"/>
  <c r="J499" i="2"/>
  <c r="H499" i="2"/>
  <c r="G499" i="2"/>
  <c r="J498" i="2"/>
  <c r="H498" i="2"/>
  <c r="G498" i="2"/>
  <c r="H497" i="2"/>
  <c r="J497" i="2" s="1"/>
  <c r="G497" i="2"/>
  <c r="H496" i="2"/>
  <c r="J496" i="2" s="1"/>
  <c r="G496" i="2"/>
  <c r="H495" i="2"/>
  <c r="J495" i="2" s="1"/>
  <c r="G495" i="2"/>
  <c r="H494" i="2"/>
  <c r="J494" i="2" s="1"/>
  <c r="G494" i="2"/>
  <c r="H493" i="2"/>
  <c r="J493" i="2" s="1"/>
  <c r="G493" i="2"/>
  <c r="H492" i="2"/>
  <c r="J492" i="2" s="1"/>
  <c r="G492" i="2"/>
  <c r="H491" i="2"/>
  <c r="J491" i="2" s="1"/>
  <c r="G491" i="2"/>
  <c r="H490" i="2"/>
  <c r="J490" i="2" s="1"/>
  <c r="G490" i="2"/>
  <c r="H489" i="2"/>
  <c r="J489" i="2" s="1"/>
  <c r="G489" i="2"/>
  <c r="H488" i="2"/>
  <c r="J488" i="2" s="1"/>
  <c r="G488" i="2"/>
  <c r="H487" i="2"/>
  <c r="J487" i="2" s="1"/>
  <c r="G487" i="2"/>
  <c r="H486" i="2"/>
  <c r="J486" i="2" s="1"/>
  <c r="G486" i="2"/>
  <c r="H485" i="2"/>
  <c r="J485" i="2" s="1"/>
  <c r="G485" i="2"/>
  <c r="H484" i="2"/>
  <c r="J484" i="2" s="1"/>
  <c r="G484" i="2"/>
  <c r="H483" i="2"/>
  <c r="J483" i="2" s="1"/>
  <c r="G483" i="2"/>
  <c r="H482" i="2"/>
  <c r="J482" i="2" s="1"/>
  <c r="G482" i="2"/>
  <c r="H481" i="2"/>
  <c r="J481" i="2" s="1"/>
  <c r="G481" i="2"/>
  <c r="H480" i="2"/>
  <c r="J480" i="2" s="1"/>
  <c r="G480" i="2"/>
  <c r="J479" i="2"/>
  <c r="H479" i="2"/>
  <c r="G479" i="2"/>
  <c r="H478" i="2"/>
  <c r="J478" i="2" s="1"/>
  <c r="G478" i="2"/>
  <c r="H477" i="2"/>
  <c r="J477" i="2" s="1"/>
  <c r="G477" i="2"/>
  <c r="H476" i="2"/>
  <c r="J476" i="2" s="1"/>
  <c r="G476" i="2"/>
  <c r="H475" i="2"/>
  <c r="J475" i="2" s="1"/>
  <c r="G475" i="2"/>
  <c r="H474" i="2"/>
  <c r="J474" i="2" s="1"/>
  <c r="G474" i="2"/>
  <c r="J473" i="2"/>
  <c r="H473" i="2"/>
  <c r="G473" i="2"/>
  <c r="H472" i="2"/>
  <c r="J472" i="2" s="1"/>
  <c r="G472" i="2"/>
  <c r="H471" i="2"/>
  <c r="J471" i="2" s="1"/>
  <c r="G471" i="2"/>
  <c r="J470" i="2"/>
  <c r="H470" i="2"/>
  <c r="G470" i="2"/>
  <c r="H469" i="2"/>
  <c r="J469" i="2" s="1"/>
  <c r="G469" i="2"/>
  <c r="H468" i="2"/>
  <c r="J468" i="2" s="1"/>
  <c r="G468" i="2"/>
  <c r="H467" i="2"/>
  <c r="J467" i="2" s="1"/>
  <c r="G467" i="2"/>
  <c r="H466" i="2"/>
  <c r="J466" i="2" s="1"/>
  <c r="G466" i="2"/>
  <c r="H465" i="2"/>
  <c r="J465" i="2" s="1"/>
  <c r="G465" i="2"/>
  <c r="H464" i="2"/>
  <c r="J464" i="2" s="1"/>
  <c r="G464" i="2"/>
  <c r="H463" i="2"/>
  <c r="J463" i="2" s="1"/>
  <c r="G463" i="2"/>
  <c r="H462" i="2"/>
  <c r="J462" i="2" s="1"/>
  <c r="G462" i="2"/>
  <c r="J461" i="2"/>
  <c r="H461" i="2"/>
  <c r="G461" i="2"/>
  <c r="H460" i="2"/>
  <c r="J460" i="2" s="1"/>
  <c r="G460" i="2"/>
  <c r="J459" i="2"/>
  <c r="H459" i="2"/>
  <c r="G459" i="2"/>
  <c r="J458" i="2"/>
  <c r="H458" i="2"/>
  <c r="G458" i="2"/>
  <c r="H457" i="2"/>
  <c r="J457" i="2" s="1"/>
  <c r="G457" i="2"/>
  <c r="H456" i="2"/>
  <c r="J456" i="2" s="1"/>
  <c r="G456" i="2"/>
  <c r="H455" i="2"/>
  <c r="J455" i="2" s="1"/>
  <c r="G455" i="2"/>
  <c r="H454" i="2"/>
  <c r="J454" i="2" s="1"/>
  <c r="G454" i="2"/>
  <c r="H453" i="2"/>
  <c r="J453" i="2" s="1"/>
  <c r="G453" i="2"/>
  <c r="H452" i="2"/>
  <c r="J452" i="2" s="1"/>
  <c r="G452" i="2"/>
  <c r="H451" i="2"/>
  <c r="J451" i="2" s="1"/>
  <c r="G451" i="2"/>
  <c r="H450" i="2"/>
  <c r="J450" i="2" s="1"/>
  <c r="G450" i="2"/>
  <c r="H449" i="2"/>
  <c r="J449" i="2" s="1"/>
  <c r="G449" i="2"/>
  <c r="H448" i="2"/>
  <c r="J448" i="2" s="1"/>
  <c r="G448" i="2"/>
  <c r="J447" i="2"/>
  <c r="H447" i="2"/>
  <c r="G447" i="2"/>
  <c r="H446" i="2"/>
  <c r="J446" i="2" s="1"/>
  <c r="G446" i="2"/>
  <c r="H445" i="2"/>
  <c r="J445" i="2" s="1"/>
  <c r="G445" i="2"/>
  <c r="H444" i="2"/>
  <c r="J444" i="2" s="1"/>
  <c r="G444" i="2"/>
  <c r="H443" i="2"/>
  <c r="J443" i="2" s="1"/>
  <c r="G443" i="2"/>
  <c r="H442" i="2"/>
  <c r="J442" i="2" s="1"/>
  <c r="G442" i="2"/>
  <c r="J441" i="2"/>
  <c r="H441" i="2"/>
  <c r="G441" i="2"/>
  <c r="H440" i="2"/>
  <c r="J440" i="2" s="1"/>
  <c r="G440" i="2"/>
  <c r="H439" i="2"/>
  <c r="J439" i="2" s="1"/>
  <c r="G439" i="2"/>
  <c r="J438" i="2"/>
  <c r="H438" i="2"/>
  <c r="G438" i="2"/>
  <c r="H437" i="2"/>
  <c r="J437" i="2" s="1"/>
  <c r="G437" i="2"/>
  <c r="H436" i="2"/>
  <c r="J436" i="2" s="1"/>
  <c r="G436" i="2"/>
  <c r="J435" i="2"/>
  <c r="H435" i="2"/>
  <c r="G435" i="2"/>
  <c r="H434" i="2"/>
  <c r="J434" i="2" s="1"/>
  <c r="G434" i="2"/>
  <c r="H433" i="2"/>
  <c r="J433" i="2" s="1"/>
  <c r="G433" i="2"/>
  <c r="H432" i="2"/>
  <c r="J432" i="2" s="1"/>
  <c r="G432" i="2"/>
  <c r="H431" i="2"/>
  <c r="J431" i="2" s="1"/>
  <c r="G431" i="2"/>
  <c r="H430" i="2"/>
  <c r="J430" i="2" s="1"/>
  <c r="G430" i="2"/>
  <c r="H429" i="2"/>
  <c r="J429" i="2" s="1"/>
  <c r="G429" i="2"/>
  <c r="H428" i="2"/>
  <c r="J428" i="2" s="1"/>
  <c r="G428" i="2"/>
  <c r="J427" i="2"/>
  <c r="H427" i="2"/>
  <c r="G427" i="2"/>
  <c r="H426" i="2"/>
  <c r="J426" i="2" s="1"/>
  <c r="G426" i="2"/>
  <c r="H425" i="2"/>
  <c r="J425" i="2" s="1"/>
  <c r="G425" i="2"/>
  <c r="H424" i="2"/>
  <c r="J424" i="2" s="1"/>
  <c r="G424" i="2"/>
  <c r="H423" i="2"/>
  <c r="J423" i="2" s="1"/>
  <c r="G423" i="2"/>
  <c r="H422" i="2"/>
  <c r="J422" i="2" s="1"/>
  <c r="G422" i="2"/>
  <c r="H421" i="2"/>
  <c r="J421" i="2" s="1"/>
  <c r="G421" i="2"/>
  <c r="H420" i="2"/>
  <c r="J420" i="2" s="1"/>
  <c r="G420" i="2"/>
  <c r="H419" i="2"/>
  <c r="J419" i="2" s="1"/>
  <c r="G419" i="2"/>
  <c r="H418" i="2"/>
  <c r="J418" i="2" s="1"/>
  <c r="G418" i="2"/>
  <c r="H417" i="2"/>
  <c r="J417" i="2" s="1"/>
  <c r="G417" i="2"/>
  <c r="H416" i="2"/>
  <c r="J416" i="2" s="1"/>
  <c r="G416" i="2"/>
  <c r="J415" i="2"/>
  <c r="H415" i="2"/>
  <c r="G415" i="2"/>
  <c r="H414" i="2"/>
  <c r="J414" i="2" s="1"/>
  <c r="G414" i="2"/>
  <c r="H413" i="2"/>
  <c r="J413" i="2" s="1"/>
  <c r="G413" i="2"/>
  <c r="H412" i="2"/>
  <c r="J412" i="2" s="1"/>
  <c r="G412" i="2"/>
  <c r="H411" i="2"/>
  <c r="J411" i="2" s="1"/>
  <c r="G411" i="2"/>
  <c r="H410" i="2"/>
  <c r="J410" i="2" s="1"/>
  <c r="G410" i="2"/>
  <c r="H409" i="2"/>
  <c r="J409" i="2" s="1"/>
  <c r="G409" i="2"/>
  <c r="H408" i="2"/>
  <c r="J408" i="2" s="1"/>
  <c r="G408" i="2"/>
  <c r="H407" i="2"/>
  <c r="J407" i="2" s="1"/>
  <c r="G407" i="2"/>
  <c r="H406" i="2"/>
  <c r="J406" i="2" s="1"/>
  <c r="G406" i="2"/>
  <c r="J405" i="2"/>
  <c r="H405" i="2"/>
  <c r="G405" i="2"/>
  <c r="H404" i="2"/>
  <c r="J404" i="2" s="1"/>
  <c r="G404" i="2"/>
  <c r="H403" i="2"/>
  <c r="J403" i="2" s="1"/>
  <c r="G403" i="2"/>
  <c r="J402" i="2"/>
  <c r="H402" i="2"/>
  <c r="G402" i="2"/>
  <c r="H401" i="2"/>
  <c r="J401" i="2" s="1"/>
  <c r="G401" i="2"/>
  <c r="H400" i="2"/>
  <c r="J400" i="2" s="1"/>
  <c r="G400" i="2"/>
  <c r="H399" i="2"/>
  <c r="J399" i="2" s="1"/>
  <c r="G399" i="2"/>
  <c r="H398" i="2"/>
  <c r="J398" i="2" s="1"/>
  <c r="G398" i="2"/>
  <c r="J397" i="2"/>
  <c r="H397" i="2"/>
  <c r="G397" i="2"/>
  <c r="H396" i="2"/>
  <c r="J396" i="2" s="1"/>
  <c r="G396" i="2"/>
  <c r="J395" i="2"/>
  <c r="H395" i="2"/>
  <c r="G395" i="2"/>
  <c r="J394" i="2"/>
  <c r="H394" i="2"/>
  <c r="G394" i="2"/>
  <c r="H393" i="2"/>
  <c r="J393" i="2" s="1"/>
  <c r="G393" i="2"/>
  <c r="H392" i="2"/>
  <c r="J392" i="2" s="1"/>
  <c r="G392" i="2"/>
  <c r="H391" i="2"/>
  <c r="J391" i="2" s="1"/>
  <c r="G391" i="2"/>
  <c r="H390" i="2"/>
  <c r="J390" i="2" s="1"/>
  <c r="G390" i="2"/>
  <c r="H389" i="2"/>
  <c r="J389" i="2" s="1"/>
  <c r="G389" i="2"/>
  <c r="H388" i="2"/>
  <c r="J388" i="2" s="1"/>
  <c r="G388" i="2"/>
  <c r="H387" i="2"/>
  <c r="J387" i="2" s="1"/>
  <c r="G387" i="2"/>
  <c r="H386" i="2"/>
  <c r="J386" i="2" s="1"/>
  <c r="G386" i="2"/>
  <c r="H385" i="2"/>
  <c r="J385" i="2" s="1"/>
  <c r="G385" i="2"/>
  <c r="H384" i="2"/>
  <c r="J384" i="2" s="1"/>
  <c r="G384" i="2"/>
  <c r="J383" i="2"/>
  <c r="H383" i="2"/>
  <c r="G383" i="2"/>
  <c r="H382" i="2"/>
  <c r="J382" i="2" s="1"/>
  <c r="G382" i="2"/>
  <c r="H381" i="2"/>
  <c r="J381" i="2" s="1"/>
  <c r="G381" i="2"/>
  <c r="H380" i="2"/>
  <c r="J380" i="2" s="1"/>
  <c r="G380" i="2"/>
  <c r="J379" i="2"/>
  <c r="H379" i="2"/>
  <c r="G379" i="2"/>
  <c r="H378" i="2"/>
  <c r="J378" i="2" s="1"/>
  <c r="G378" i="2"/>
  <c r="H377" i="2"/>
  <c r="J377" i="2" s="1"/>
  <c r="G377" i="2"/>
  <c r="H376" i="2"/>
  <c r="J376" i="2" s="1"/>
  <c r="G376" i="2"/>
  <c r="H375" i="2"/>
  <c r="J375" i="2" s="1"/>
  <c r="G375" i="2"/>
  <c r="J374" i="2"/>
  <c r="H374" i="2"/>
  <c r="G374" i="2"/>
  <c r="H373" i="2"/>
  <c r="J373" i="2" s="1"/>
  <c r="G373" i="2"/>
  <c r="H372" i="2"/>
  <c r="J372" i="2" s="1"/>
  <c r="G372" i="2"/>
  <c r="J371" i="2"/>
  <c r="H371" i="2"/>
  <c r="G371" i="2"/>
  <c r="H370" i="2"/>
  <c r="J370" i="2" s="1"/>
  <c r="G370" i="2"/>
  <c r="H369" i="2"/>
  <c r="J369" i="2" s="1"/>
  <c r="G369" i="2"/>
  <c r="H368" i="2"/>
  <c r="J368" i="2" s="1"/>
  <c r="G368" i="2"/>
  <c r="H367" i="2"/>
  <c r="J367" i="2" s="1"/>
  <c r="G367" i="2"/>
  <c r="H366" i="2"/>
  <c r="J366" i="2" s="1"/>
  <c r="G366" i="2"/>
  <c r="H365" i="2"/>
  <c r="J365" i="2" s="1"/>
  <c r="G365" i="2"/>
  <c r="H364" i="2"/>
  <c r="J364" i="2" s="1"/>
  <c r="G364" i="2"/>
  <c r="H363" i="2"/>
  <c r="J363" i="2" s="1"/>
  <c r="G363" i="2"/>
  <c r="H362" i="2"/>
  <c r="J362" i="2" s="1"/>
  <c r="G362" i="2"/>
  <c r="J361" i="2"/>
  <c r="H361" i="2"/>
  <c r="G361" i="2"/>
  <c r="H360" i="2"/>
  <c r="J360" i="2" s="1"/>
  <c r="G360" i="2"/>
  <c r="H359" i="2"/>
  <c r="J359" i="2" s="1"/>
  <c r="G359" i="2"/>
  <c r="H358" i="2"/>
  <c r="J358" i="2" s="1"/>
  <c r="G358" i="2"/>
  <c r="H357" i="2"/>
  <c r="J357" i="2" s="1"/>
  <c r="G357" i="2"/>
  <c r="J356" i="2"/>
  <c r="H356" i="2"/>
  <c r="G356" i="2"/>
  <c r="J355" i="2"/>
  <c r="H355" i="2"/>
  <c r="G355" i="2"/>
  <c r="H354" i="2"/>
  <c r="J354" i="2" s="1"/>
  <c r="G354" i="2"/>
  <c r="J353" i="2"/>
  <c r="H353" i="2"/>
  <c r="G353" i="2"/>
  <c r="J352" i="2"/>
  <c r="H352" i="2"/>
  <c r="G352" i="2"/>
  <c r="H351" i="2"/>
  <c r="J351" i="2" s="1"/>
  <c r="G351" i="2"/>
  <c r="H350" i="2"/>
  <c r="J350" i="2" s="1"/>
  <c r="G350" i="2"/>
  <c r="H349" i="2"/>
  <c r="J349" i="2" s="1"/>
  <c r="G349" i="2"/>
  <c r="H348" i="2"/>
  <c r="J348" i="2" s="1"/>
  <c r="G348" i="2"/>
  <c r="H347" i="2"/>
  <c r="J347" i="2" s="1"/>
  <c r="G347" i="2"/>
  <c r="H346" i="2"/>
  <c r="J346" i="2" s="1"/>
  <c r="G346" i="2"/>
  <c r="H345" i="2"/>
  <c r="J345" i="2" s="1"/>
  <c r="G345" i="2"/>
  <c r="H344" i="2"/>
  <c r="J344" i="2" s="1"/>
  <c r="G344" i="2"/>
  <c r="H343" i="2"/>
  <c r="J343" i="2" s="1"/>
  <c r="G343" i="2"/>
  <c r="H342" i="2"/>
  <c r="J342" i="2" s="1"/>
  <c r="G342" i="2"/>
  <c r="J341" i="2"/>
  <c r="H341" i="2"/>
  <c r="G341" i="2"/>
  <c r="H340" i="2"/>
  <c r="J340" i="2" s="1"/>
  <c r="G340" i="2"/>
  <c r="J339" i="2"/>
  <c r="H339" i="2"/>
  <c r="G339" i="2"/>
  <c r="H338" i="2"/>
  <c r="J338" i="2" s="1"/>
  <c r="G338" i="2"/>
  <c r="H337" i="2"/>
  <c r="J337" i="2" s="1"/>
  <c r="G337" i="2"/>
  <c r="J336" i="2"/>
  <c r="H336" i="2"/>
  <c r="G336" i="2"/>
  <c r="H335" i="2"/>
  <c r="J335" i="2" s="1"/>
  <c r="G335" i="2"/>
  <c r="H334" i="2"/>
  <c r="J334" i="2" s="1"/>
  <c r="G334" i="2"/>
  <c r="H333" i="2"/>
  <c r="J333" i="2" s="1"/>
  <c r="G333" i="2"/>
  <c r="J332" i="2"/>
  <c r="H332" i="2"/>
  <c r="G332" i="2"/>
  <c r="J331" i="2"/>
  <c r="H331" i="2"/>
  <c r="G331" i="2"/>
  <c r="H330" i="2"/>
  <c r="J330" i="2" s="1"/>
  <c r="G330" i="2"/>
  <c r="J329" i="2"/>
  <c r="H329" i="2"/>
  <c r="G329" i="2"/>
  <c r="J328" i="2"/>
  <c r="H328" i="2"/>
  <c r="G328" i="2"/>
  <c r="H327" i="2"/>
  <c r="J327" i="2" s="1"/>
  <c r="G327" i="2"/>
  <c r="H326" i="2"/>
  <c r="J326" i="2" s="1"/>
  <c r="G326" i="2"/>
  <c r="H325" i="2"/>
  <c r="J325" i="2" s="1"/>
  <c r="G325" i="2"/>
  <c r="H324" i="2"/>
  <c r="J324" i="2" s="1"/>
  <c r="G324" i="2"/>
  <c r="J323" i="2"/>
  <c r="H323" i="2"/>
  <c r="G323" i="2"/>
  <c r="H322" i="2"/>
  <c r="J322" i="2" s="1"/>
  <c r="G322" i="2"/>
  <c r="H321" i="2"/>
  <c r="J321" i="2" s="1"/>
  <c r="G321" i="2"/>
  <c r="H320" i="2"/>
  <c r="J320" i="2" s="1"/>
  <c r="G320" i="2"/>
  <c r="H319" i="2"/>
  <c r="J319" i="2" s="1"/>
  <c r="G319" i="2"/>
  <c r="H318" i="2"/>
  <c r="J318" i="2" s="1"/>
  <c r="G318" i="2"/>
  <c r="H317" i="2"/>
  <c r="J317" i="2" s="1"/>
  <c r="G317" i="2"/>
  <c r="H316" i="2"/>
  <c r="J316" i="2" s="1"/>
  <c r="G316" i="2"/>
  <c r="H315" i="2"/>
  <c r="J315" i="2" s="1"/>
  <c r="G315" i="2"/>
  <c r="H314" i="2"/>
  <c r="J314" i="2" s="1"/>
  <c r="G314" i="2"/>
  <c r="H313" i="2"/>
  <c r="J313" i="2" s="1"/>
  <c r="G313" i="2"/>
  <c r="J312" i="2"/>
  <c r="H312" i="2"/>
  <c r="G312" i="2"/>
  <c r="H311" i="2"/>
  <c r="J311" i="2" s="1"/>
  <c r="G311" i="2"/>
  <c r="H310" i="2"/>
  <c r="J310" i="2" s="1"/>
  <c r="G310" i="2"/>
  <c r="H309" i="2"/>
  <c r="J309" i="2" s="1"/>
  <c r="G309" i="2"/>
  <c r="H308" i="2"/>
  <c r="J308" i="2" s="1"/>
  <c r="G308" i="2"/>
  <c r="J307" i="2"/>
  <c r="H307" i="2"/>
  <c r="G307" i="2"/>
  <c r="H306" i="2"/>
  <c r="J306" i="2" s="1"/>
  <c r="G306" i="2"/>
  <c r="H305" i="2"/>
  <c r="J305" i="2" s="1"/>
  <c r="G305" i="2"/>
  <c r="H304" i="2"/>
  <c r="J304" i="2" s="1"/>
  <c r="G304" i="2"/>
  <c r="H303" i="2"/>
  <c r="J303" i="2" s="1"/>
  <c r="G303" i="2"/>
  <c r="H302" i="2"/>
  <c r="J302" i="2" s="1"/>
  <c r="G302" i="2"/>
  <c r="H301" i="2"/>
  <c r="J301" i="2" s="1"/>
  <c r="G301" i="2"/>
  <c r="H300" i="2"/>
  <c r="J300" i="2" s="1"/>
  <c r="G300" i="2"/>
  <c r="H299" i="2"/>
  <c r="J299" i="2" s="1"/>
  <c r="G299" i="2"/>
  <c r="H298" i="2"/>
  <c r="J298" i="2" s="1"/>
  <c r="G298" i="2"/>
  <c r="H297" i="2"/>
  <c r="J297" i="2" s="1"/>
  <c r="G297" i="2"/>
  <c r="H296" i="2"/>
  <c r="J296" i="2" s="1"/>
  <c r="G296" i="2"/>
  <c r="H295" i="2"/>
  <c r="J295" i="2" s="1"/>
  <c r="G295" i="2"/>
  <c r="H294" i="2"/>
  <c r="J294" i="2" s="1"/>
  <c r="G294" i="2"/>
  <c r="H293" i="2"/>
  <c r="J293" i="2" s="1"/>
  <c r="G293" i="2"/>
  <c r="H292" i="2"/>
  <c r="J292" i="2" s="1"/>
  <c r="G292" i="2"/>
  <c r="H291" i="2"/>
  <c r="J291" i="2" s="1"/>
  <c r="G291" i="2"/>
  <c r="H290" i="2"/>
  <c r="J290" i="2" s="1"/>
  <c r="G290" i="2"/>
  <c r="H289" i="2"/>
  <c r="J289" i="2" s="1"/>
  <c r="G289" i="2"/>
  <c r="H288" i="2"/>
  <c r="J288" i="2" s="1"/>
  <c r="G288" i="2"/>
  <c r="H287" i="2"/>
  <c r="J287" i="2" s="1"/>
  <c r="G287" i="2"/>
  <c r="H286" i="2"/>
  <c r="J286" i="2" s="1"/>
  <c r="G286" i="2"/>
  <c r="J285" i="2"/>
  <c r="H285" i="2"/>
  <c r="G285" i="2"/>
  <c r="H284" i="2"/>
  <c r="J284" i="2" s="1"/>
  <c r="G284" i="2"/>
  <c r="H283" i="2"/>
  <c r="J283" i="2" s="1"/>
  <c r="G283" i="2"/>
  <c r="H282" i="2"/>
  <c r="J282" i="2" s="1"/>
  <c r="G282" i="2"/>
  <c r="H281" i="2"/>
  <c r="J281" i="2" s="1"/>
  <c r="G281" i="2"/>
  <c r="H280" i="2"/>
  <c r="J280" i="2" s="1"/>
  <c r="G280" i="2"/>
  <c r="H279" i="2"/>
  <c r="J279" i="2" s="1"/>
  <c r="G279" i="2"/>
  <c r="H278" i="2"/>
  <c r="J278" i="2" s="1"/>
  <c r="G278" i="2"/>
  <c r="J277" i="2"/>
  <c r="H277" i="2"/>
  <c r="G277" i="2"/>
  <c r="H276" i="2"/>
  <c r="J276" i="2" s="1"/>
  <c r="G276" i="2"/>
  <c r="H275" i="2"/>
  <c r="J275" i="2" s="1"/>
  <c r="G275" i="2"/>
  <c r="H274" i="2"/>
  <c r="J274" i="2" s="1"/>
  <c r="G274" i="2"/>
  <c r="H273" i="2"/>
  <c r="J273" i="2" s="1"/>
  <c r="G273" i="2"/>
  <c r="H272" i="2"/>
  <c r="J272" i="2" s="1"/>
  <c r="G272" i="2"/>
  <c r="H271" i="2"/>
  <c r="J271" i="2" s="1"/>
  <c r="G271" i="2"/>
  <c r="H270" i="2"/>
  <c r="J270" i="2" s="1"/>
  <c r="G270" i="2"/>
  <c r="H269" i="2"/>
  <c r="J269" i="2" s="1"/>
  <c r="G269" i="2"/>
  <c r="H268" i="2"/>
  <c r="J268" i="2" s="1"/>
  <c r="G268" i="2"/>
  <c r="H267" i="2"/>
  <c r="J267" i="2" s="1"/>
  <c r="G267" i="2"/>
  <c r="H266" i="2"/>
  <c r="J266" i="2" s="1"/>
  <c r="G266" i="2"/>
  <c r="H265" i="2"/>
  <c r="J265" i="2" s="1"/>
  <c r="G265" i="2"/>
  <c r="H264" i="2"/>
  <c r="J264" i="2" s="1"/>
  <c r="G264" i="2"/>
  <c r="H263" i="2"/>
  <c r="J263" i="2" s="1"/>
  <c r="G263" i="2"/>
  <c r="H262" i="2"/>
  <c r="J262" i="2" s="1"/>
  <c r="G262" i="2"/>
  <c r="H261" i="2"/>
  <c r="J261" i="2" s="1"/>
  <c r="G261" i="2"/>
  <c r="H260" i="2"/>
  <c r="J260" i="2" s="1"/>
  <c r="G260" i="2"/>
  <c r="H259" i="2"/>
  <c r="J259" i="2" s="1"/>
  <c r="G259" i="2"/>
  <c r="H258" i="2"/>
  <c r="J258" i="2" s="1"/>
  <c r="G258" i="2"/>
  <c r="H257" i="2"/>
  <c r="J257" i="2" s="1"/>
  <c r="G257" i="2"/>
  <c r="H256" i="2"/>
  <c r="J256" i="2" s="1"/>
  <c r="G256" i="2"/>
  <c r="H255" i="2"/>
  <c r="J255" i="2" s="1"/>
  <c r="G255" i="2"/>
  <c r="H254" i="2"/>
  <c r="J254" i="2" s="1"/>
  <c r="G254" i="2"/>
  <c r="J253" i="2"/>
  <c r="H253" i="2"/>
  <c r="G253" i="2"/>
  <c r="H252" i="2"/>
  <c r="J252" i="2" s="1"/>
  <c r="G252" i="2"/>
  <c r="H251" i="2"/>
  <c r="J251" i="2" s="1"/>
  <c r="G251" i="2"/>
  <c r="H250" i="2"/>
  <c r="J250" i="2" s="1"/>
  <c r="G250" i="2"/>
  <c r="H249" i="2"/>
  <c r="J249" i="2" s="1"/>
  <c r="G249" i="2"/>
  <c r="H248" i="2"/>
  <c r="J248" i="2" s="1"/>
  <c r="G248" i="2"/>
  <c r="H247" i="2"/>
  <c r="J247" i="2" s="1"/>
  <c r="G247" i="2"/>
  <c r="H246" i="2"/>
  <c r="J246" i="2" s="1"/>
  <c r="G246" i="2"/>
  <c r="J245" i="2"/>
  <c r="H245" i="2"/>
  <c r="G245" i="2"/>
  <c r="H244" i="2"/>
  <c r="J244" i="2" s="1"/>
  <c r="G244" i="2"/>
  <c r="H243" i="2"/>
  <c r="J243" i="2" s="1"/>
  <c r="G243" i="2"/>
  <c r="H242" i="2"/>
  <c r="J242" i="2" s="1"/>
  <c r="G242" i="2"/>
  <c r="H241" i="2"/>
  <c r="J241" i="2" s="1"/>
  <c r="G241" i="2"/>
  <c r="H240" i="2"/>
  <c r="J240" i="2" s="1"/>
  <c r="G240" i="2"/>
  <c r="H239" i="2"/>
  <c r="J239" i="2" s="1"/>
  <c r="G239" i="2"/>
  <c r="H238" i="2"/>
  <c r="J238" i="2" s="1"/>
  <c r="G238" i="2"/>
  <c r="H237" i="2"/>
  <c r="J237" i="2" s="1"/>
  <c r="G237" i="2"/>
  <c r="H236" i="2"/>
  <c r="J236" i="2" s="1"/>
  <c r="G236" i="2"/>
  <c r="H235" i="2"/>
  <c r="J235" i="2" s="1"/>
  <c r="G235" i="2"/>
  <c r="H234" i="2"/>
  <c r="J234" i="2" s="1"/>
  <c r="G234" i="2"/>
  <c r="H233" i="2"/>
  <c r="J233" i="2" s="1"/>
  <c r="G233" i="2"/>
  <c r="H232" i="2"/>
  <c r="J232" i="2" s="1"/>
  <c r="G232" i="2"/>
  <c r="H231" i="2"/>
  <c r="J231" i="2" s="1"/>
  <c r="G231" i="2"/>
  <c r="H230" i="2"/>
  <c r="J230" i="2" s="1"/>
  <c r="G230" i="2"/>
  <c r="H229" i="2"/>
  <c r="J229" i="2" s="1"/>
  <c r="G229" i="2"/>
  <c r="H228" i="2"/>
  <c r="J228" i="2" s="1"/>
  <c r="G228" i="2"/>
  <c r="H227" i="2"/>
  <c r="J227" i="2" s="1"/>
  <c r="G227" i="2"/>
  <c r="H226" i="2"/>
  <c r="J226" i="2" s="1"/>
  <c r="G226" i="2"/>
  <c r="H225" i="2"/>
  <c r="J225" i="2" s="1"/>
  <c r="G225" i="2"/>
  <c r="H224" i="2"/>
  <c r="J224" i="2" s="1"/>
  <c r="G224" i="2"/>
  <c r="H223" i="2"/>
  <c r="J223" i="2" s="1"/>
  <c r="G223" i="2"/>
  <c r="H222" i="2"/>
  <c r="J222" i="2" s="1"/>
  <c r="G222" i="2"/>
  <c r="J221" i="2"/>
  <c r="H221" i="2"/>
  <c r="G221" i="2"/>
  <c r="H220" i="2"/>
  <c r="J220" i="2" s="1"/>
  <c r="G220" i="2"/>
  <c r="H219" i="2"/>
  <c r="J219" i="2" s="1"/>
  <c r="G219" i="2"/>
  <c r="H218" i="2"/>
  <c r="J218" i="2" s="1"/>
  <c r="G218" i="2"/>
  <c r="H217" i="2"/>
  <c r="J217" i="2" s="1"/>
  <c r="G217" i="2"/>
  <c r="H216" i="2"/>
  <c r="J216" i="2" s="1"/>
  <c r="G216" i="2"/>
  <c r="H215" i="2"/>
  <c r="J215" i="2" s="1"/>
  <c r="G215" i="2"/>
  <c r="H214" i="2"/>
  <c r="J214" i="2" s="1"/>
  <c r="G214" i="2"/>
  <c r="J213" i="2"/>
  <c r="H213" i="2"/>
  <c r="G213" i="2"/>
  <c r="H212" i="2"/>
  <c r="J212" i="2" s="1"/>
  <c r="G212" i="2"/>
  <c r="H211" i="2"/>
  <c r="J211" i="2" s="1"/>
  <c r="G211" i="2"/>
  <c r="H210" i="2"/>
  <c r="J210" i="2" s="1"/>
  <c r="G210" i="2"/>
  <c r="H209" i="2"/>
  <c r="J209" i="2" s="1"/>
  <c r="G209" i="2"/>
  <c r="H208" i="2"/>
  <c r="J208" i="2" s="1"/>
  <c r="G208" i="2"/>
  <c r="H207" i="2"/>
  <c r="J207" i="2" s="1"/>
  <c r="G207" i="2"/>
  <c r="H206" i="2"/>
  <c r="J206" i="2" s="1"/>
  <c r="G206" i="2"/>
  <c r="H205" i="2"/>
  <c r="J205" i="2" s="1"/>
  <c r="G205" i="2"/>
  <c r="H204" i="2"/>
  <c r="J204" i="2" s="1"/>
  <c r="G204" i="2"/>
  <c r="H203" i="2"/>
  <c r="J203" i="2" s="1"/>
  <c r="G203" i="2"/>
  <c r="H202" i="2"/>
  <c r="J202" i="2" s="1"/>
  <c r="G202" i="2"/>
  <c r="H201" i="2"/>
  <c r="J201" i="2" s="1"/>
  <c r="G201" i="2"/>
  <c r="H200" i="2"/>
  <c r="J200" i="2" s="1"/>
  <c r="G200" i="2"/>
  <c r="H199" i="2"/>
  <c r="J199" i="2" s="1"/>
  <c r="G199" i="2"/>
  <c r="H198" i="2"/>
  <c r="J198" i="2" s="1"/>
  <c r="G198" i="2"/>
  <c r="H197" i="2"/>
  <c r="J197" i="2" s="1"/>
  <c r="G197" i="2"/>
  <c r="H196" i="2"/>
  <c r="J196" i="2" s="1"/>
  <c r="G196" i="2"/>
  <c r="H195" i="2"/>
  <c r="J195" i="2" s="1"/>
  <c r="G195" i="2"/>
  <c r="H194" i="2"/>
  <c r="J194" i="2" s="1"/>
  <c r="G194" i="2"/>
  <c r="H193" i="2"/>
  <c r="J193" i="2" s="1"/>
  <c r="G193" i="2"/>
  <c r="H192" i="2"/>
  <c r="J192" i="2" s="1"/>
  <c r="G192" i="2"/>
  <c r="H191" i="2"/>
  <c r="J191" i="2" s="1"/>
  <c r="G191" i="2"/>
  <c r="H190" i="2"/>
  <c r="J190" i="2" s="1"/>
  <c r="G190" i="2"/>
  <c r="J189" i="2"/>
  <c r="H189" i="2"/>
  <c r="G189" i="2"/>
  <c r="H188" i="2"/>
  <c r="J188" i="2" s="1"/>
  <c r="G188" i="2"/>
  <c r="H187" i="2"/>
  <c r="J187" i="2" s="1"/>
  <c r="G187" i="2"/>
  <c r="H186" i="2"/>
  <c r="J186" i="2" s="1"/>
  <c r="G186" i="2"/>
  <c r="H185" i="2"/>
  <c r="J185" i="2" s="1"/>
  <c r="G185" i="2"/>
  <c r="H184" i="2"/>
  <c r="J184" i="2" s="1"/>
  <c r="G184" i="2"/>
  <c r="H183" i="2"/>
  <c r="J183" i="2" s="1"/>
  <c r="G183" i="2"/>
  <c r="H182" i="2"/>
  <c r="J182" i="2" s="1"/>
  <c r="G182" i="2"/>
  <c r="J181" i="2"/>
  <c r="H181" i="2"/>
  <c r="G181" i="2"/>
  <c r="H180" i="2"/>
  <c r="J180" i="2" s="1"/>
  <c r="G180" i="2"/>
  <c r="H179" i="2"/>
  <c r="J179" i="2" s="1"/>
  <c r="G179" i="2"/>
  <c r="H178" i="2"/>
  <c r="J178" i="2" s="1"/>
  <c r="G178" i="2"/>
  <c r="H177" i="2"/>
  <c r="J177" i="2" s="1"/>
  <c r="G177" i="2"/>
  <c r="H176" i="2"/>
  <c r="J176" i="2" s="1"/>
  <c r="G176" i="2"/>
  <c r="H175" i="2"/>
  <c r="J175" i="2" s="1"/>
  <c r="G175" i="2"/>
  <c r="H174" i="2"/>
  <c r="J174" i="2" s="1"/>
  <c r="G174" i="2"/>
  <c r="H173" i="2"/>
  <c r="J173" i="2" s="1"/>
  <c r="G173" i="2"/>
  <c r="H172" i="2"/>
  <c r="J172" i="2" s="1"/>
  <c r="G172" i="2"/>
  <c r="H171" i="2"/>
  <c r="J171" i="2" s="1"/>
  <c r="G171" i="2"/>
  <c r="H170" i="2"/>
  <c r="J170" i="2" s="1"/>
  <c r="G170" i="2"/>
  <c r="H169" i="2"/>
  <c r="J169" i="2" s="1"/>
  <c r="G169" i="2"/>
  <c r="H168" i="2"/>
  <c r="J168" i="2" s="1"/>
  <c r="G168" i="2"/>
  <c r="H167" i="2"/>
  <c r="J167" i="2" s="1"/>
  <c r="G167" i="2"/>
  <c r="H166" i="2"/>
  <c r="J166" i="2" s="1"/>
  <c r="G166" i="2"/>
  <c r="H165" i="2"/>
  <c r="J165" i="2" s="1"/>
  <c r="G165" i="2"/>
  <c r="H164" i="2"/>
  <c r="J164" i="2" s="1"/>
  <c r="G164" i="2"/>
  <c r="H163" i="2"/>
  <c r="J163" i="2" s="1"/>
  <c r="G163" i="2"/>
  <c r="H162" i="2"/>
  <c r="J162" i="2" s="1"/>
  <c r="G162" i="2"/>
  <c r="H161" i="2"/>
  <c r="J161" i="2" s="1"/>
  <c r="G161" i="2"/>
  <c r="H160" i="2"/>
  <c r="J160" i="2" s="1"/>
  <c r="G160" i="2"/>
  <c r="H159" i="2"/>
  <c r="J159" i="2" s="1"/>
  <c r="G159" i="2"/>
  <c r="H158" i="2"/>
  <c r="J158" i="2" s="1"/>
  <c r="G158" i="2"/>
  <c r="J157" i="2"/>
  <c r="H157" i="2"/>
  <c r="G157" i="2"/>
  <c r="H156" i="2"/>
  <c r="J156" i="2" s="1"/>
  <c r="G156" i="2"/>
  <c r="H155" i="2"/>
  <c r="J155" i="2" s="1"/>
  <c r="G155" i="2"/>
  <c r="H154" i="2"/>
  <c r="J154" i="2" s="1"/>
  <c r="G154" i="2"/>
  <c r="H153" i="2"/>
  <c r="J153" i="2" s="1"/>
  <c r="G153" i="2"/>
  <c r="H152" i="2"/>
  <c r="J152" i="2" s="1"/>
  <c r="G152" i="2"/>
  <c r="H151" i="2"/>
  <c r="J151" i="2" s="1"/>
  <c r="G151" i="2"/>
  <c r="H150" i="2"/>
  <c r="J150" i="2" s="1"/>
  <c r="G150" i="2"/>
  <c r="J149" i="2"/>
  <c r="H149" i="2"/>
  <c r="G149" i="2"/>
  <c r="H148" i="2"/>
  <c r="J148" i="2" s="1"/>
  <c r="G148" i="2"/>
  <c r="H147" i="2"/>
  <c r="J147" i="2" s="1"/>
  <c r="G147" i="2"/>
  <c r="H146" i="2"/>
  <c r="J146" i="2" s="1"/>
  <c r="G146" i="2"/>
  <c r="H145" i="2"/>
  <c r="J145" i="2" s="1"/>
  <c r="G145" i="2"/>
  <c r="H144" i="2"/>
  <c r="J144" i="2" s="1"/>
  <c r="G144" i="2"/>
  <c r="H143" i="2"/>
  <c r="J143" i="2" s="1"/>
  <c r="G143" i="2"/>
  <c r="H142" i="2"/>
  <c r="J142" i="2" s="1"/>
  <c r="G142" i="2"/>
  <c r="H141" i="2"/>
  <c r="J141" i="2" s="1"/>
  <c r="G141" i="2"/>
  <c r="H140" i="2"/>
  <c r="J140" i="2" s="1"/>
  <c r="G140" i="2"/>
  <c r="H139" i="2"/>
  <c r="J139" i="2" s="1"/>
  <c r="G139" i="2"/>
  <c r="H138" i="2"/>
  <c r="J138" i="2" s="1"/>
  <c r="G138" i="2"/>
  <c r="H137" i="2"/>
  <c r="J137" i="2" s="1"/>
  <c r="G137" i="2"/>
  <c r="H136" i="2"/>
  <c r="J136" i="2" s="1"/>
  <c r="G136" i="2"/>
  <c r="H135" i="2"/>
  <c r="J135" i="2" s="1"/>
  <c r="G135" i="2"/>
  <c r="H134" i="2"/>
  <c r="J134" i="2" s="1"/>
  <c r="G134" i="2"/>
  <c r="H133" i="2"/>
  <c r="J133" i="2" s="1"/>
  <c r="G133" i="2"/>
  <c r="H132" i="2"/>
  <c r="J132" i="2" s="1"/>
  <c r="G132" i="2"/>
  <c r="H131" i="2"/>
  <c r="J131" i="2" s="1"/>
  <c r="G131" i="2"/>
  <c r="H130" i="2"/>
  <c r="J130" i="2" s="1"/>
  <c r="G130" i="2"/>
  <c r="H129" i="2"/>
  <c r="J129" i="2" s="1"/>
  <c r="G129" i="2"/>
  <c r="H128" i="2"/>
  <c r="J128" i="2" s="1"/>
  <c r="G128" i="2"/>
  <c r="H127" i="2"/>
  <c r="J127" i="2" s="1"/>
  <c r="G127" i="2"/>
  <c r="H126" i="2"/>
  <c r="J126" i="2" s="1"/>
  <c r="G126" i="2"/>
  <c r="J125" i="2"/>
  <c r="H125" i="2"/>
  <c r="G125" i="2"/>
  <c r="H124" i="2"/>
  <c r="J124" i="2" s="1"/>
  <c r="G124" i="2"/>
  <c r="H123" i="2"/>
  <c r="J123" i="2" s="1"/>
  <c r="G123" i="2"/>
  <c r="H122" i="2"/>
  <c r="J122" i="2" s="1"/>
  <c r="G122" i="2"/>
  <c r="H121" i="2"/>
  <c r="J121" i="2" s="1"/>
  <c r="G121" i="2"/>
  <c r="H120" i="2"/>
  <c r="J120" i="2" s="1"/>
  <c r="G120" i="2"/>
  <c r="H119" i="2"/>
  <c r="J119" i="2" s="1"/>
  <c r="G119" i="2"/>
  <c r="H118" i="2"/>
  <c r="J118" i="2" s="1"/>
  <c r="G118" i="2"/>
  <c r="H117" i="2"/>
  <c r="J117" i="2" s="1"/>
  <c r="G117" i="2"/>
  <c r="H116" i="2"/>
  <c r="J116" i="2" s="1"/>
  <c r="G116" i="2"/>
  <c r="H115" i="2"/>
  <c r="J115" i="2" s="1"/>
  <c r="G115" i="2"/>
  <c r="J114" i="2"/>
  <c r="H114" i="2"/>
  <c r="G114" i="2"/>
  <c r="H113" i="2"/>
  <c r="J113" i="2" s="1"/>
  <c r="G113" i="2"/>
  <c r="J112" i="2"/>
  <c r="H112" i="2"/>
  <c r="G112" i="2"/>
  <c r="H111" i="2"/>
  <c r="J111" i="2" s="1"/>
  <c r="G111" i="2"/>
  <c r="H110" i="2"/>
  <c r="J110" i="2" s="1"/>
  <c r="G110" i="2"/>
  <c r="H109" i="2"/>
  <c r="J109" i="2" s="1"/>
  <c r="G109" i="2"/>
  <c r="H108" i="2"/>
  <c r="J108" i="2" s="1"/>
  <c r="G108" i="2"/>
  <c r="H107" i="2"/>
  <c r="J107" i="2" s="1"/>
  <c r="G107" i="2"/>
  <c r="H106" i="2"/>
  <c r="J106" i="2" s="1"/>
  <c r="G106" i="2"/>
  <c r="H105" i="2"/>
  <c r="J105" i="2" s="1"/>
  <c r="G105" i="2"/>
  <c r="H104" i="2"/>
  <c r="J104" i="2" s="1"/>
  <c r="G104" i="2"/>
  <c r="H103" i="2"/>
  <c r="J103" i="2" s="1"/>
  <c r="G103" i="2"/>
  <c r="H102" i="2"/>
  <c r="J102" i="2" s="1"/>
  <c r="G102" i="2"/>
  <c r="H101" i="2"/>
  <c r="J101" i="2" s="1"/>
  <c r="G101" i="2"/>
  <c r="H100" i="2"/>
  <c r="J100" i="2" s="1"/>
  <c r="G100" i="2"/>
  <c r="H99" i="2"/>
  <c r="J99" i="2" s="1"/>
  <c r="G99" i="2"/>
  <c r="J98" i="2"/>
  <c r="H98" i="2"/>
  <c r="G98" i="2"/>
  <c r="H97" i="2"/>
  <c r="J97" i="2" s="1"/>
  <c r="G97" i="2"/>
  <c r="J96" i="2"/>
  <c r="H96" i="2"/>
  <c r="G96" i="2"/>
  <c r="H95" i="2"/>
  <c r="J95" i="2" s="1"/>
  <c r="G95" i="2"/>
  <c r="H94" i="2"/>
  <c r="J94" i="2" s="1"/>
  <c r="G94" i="2"/>
  <c r="H93" i="2"/>
  <c r="J93" i="2" s="1"/>
  <c r="G93" i="2"/>
  <c r="H92" i="2"/>
  <c r="J92" i="2" s="1"/>
  <c r="G92" i="2"/>
  <c r="H91" i="2"/>
  <c r="J91" i="2" s="1"/>
  <c r="G91" i="2"/>
  <c r="H90" i="2"/>
  <c r="J90" i="2" s="1"/>
  <c r="G90" i="2"/>
  <c r="H89" i="2"/>
  <c r="J89" i="2" s="1"/>
  <c r="G89" i="2"/>
  <c r="H88" i="2"/>
  <c r="J88" i="2" s="1"/>
  <c r="G88" i="2"/>
  <c r="H87" i="2"/>
  <c r="J87" i="2" s="1"/>
  <c r="G87" i="2"/>
  <c r="H86" i="2"/>
  <c r="J86" i="2" s="1"/>
  <c r="G86" i="2"/>
  <c r="H85" i="2"/>
  <c r="J85" i="2" s="1"/>
  <c r="G85" i="2"/>
  <c r="H84" i="2"/>
  <c r="J84" i="2" s="1"/>
  <c r="G84" i="2"/>
  <c r="H83" i="2"/>
  <c r="J83" i="2" s="1"/>
  <c r="G83" i="2"/>
  <c r="J82" i="2"/>
  <c r="H82" i="2"/>
  <c r="G82" i="2"/>
  <c r="H81" i="2"/>
  <c r="J81" i="2" s="1"/>
  <c r="G81" i="2"/>
  <c r="J80" i="2"/>
  <c r="H80" i="2"/>
  <c r="G80" i="2"/>
  <c r="H79" i="2"/>
  <c r="J79" i="2" s="1"/>
  <c r="G79" i="2"/>
  <c r="H78" i="2"/>
  <c r="J78" i="2" s="1"/>
  <c r="G78" i="2"/>
  <c r="H77" i="2"/>
  <c r="J77" i="2" s="1"/>
  <c r="G77" i="2"/>
  <c r="H76" i="2"/>
  <c r="J76" i="2" s="1"/>
  <c r="G76" i="2"/>
  <c r="H75" i="2"/>
  <c r="J75" i="2" s="1"/>
  <c r="G75" i="2"/>
  <c r="H74" i="2"/>
  <c r="J74" i="2" s="1"/>
  <c r="G74" i="2"/>
  <c r="H73" i="2"/>
  <c r="J73" i="2" s="1"/>
  <c r="G73" i="2"/>
  <c r="H72" i="2"/>
  <c r="J72" i="2" s="1"/>
  <c r="G72" i="2"/>
  <c r="H71" i="2"/>
  <c r="J71" i="2" s="1"/>
  <c r="G71" i="2"/>
  <c r="H70" i="2"/>
  <c r="J70" i="2" s="1"/>
  <c r="G70" i="2"/>
  <c r="H69" i="2"/>
  <c r="J69" i="2" s="1"/>
  <c r="G69" i="2"/>
  <c r="H68" i="2"/>
  <c r="J68" i="2" s="1"/>
  <c r="G68" i="2"/>
  <c r="H67" i="2"/>
  <c r="J67" i="2" s="1"/>
  <c r="G67" i="2"/>
  <c r="J66" i="2"/>
  <c r="H66" i="2"/>
  <c r="G66" i="2"/>
  <c r="H65" i="2"/>
  <c r="J65" i="2" s="1"/>
  <c r="G65" i="2"/>
  <c r="J64" i="2"/>
  <c r="H64" i="2"/>
  <c r="G64" i="2"/>
  <c r="H63" i="2"/>
  <c r="J63" i="2" s="1"/>
  <c r="G63" i="2"/>
  <c r="H62" i="2"/>
  <c r="J62" i="2" s="1"/>
  <c r="G62" i="2"/>
  <c r="H61" i="2"/>
  <c r="J61" i="2" s="1"/>
  <c r="G61" i="2"/>
  <c r="H60" i="2"/>
  <c r="J60" i="2" s="1"/>
  <c r="G60" i="2"/>
  <c r="H59" i="2"/>
  <c r="J59" i="2" s="1"/>
  <c r="G59" i="2"/>
  <c r="H58" i="2"/>
  <c r="J58" i="2" s="1"/>
  <c r="G58" i="2"/>
  <c r="H57" i="2"/>
  <c r="J57" i="2" s="1"/>
  <c r="G57" i="2"/>
  <c r="H56" i="2"/>
  <c r="J56" i="2" s="1"/>
  <c r="G56" i="2"/>
  <c r="H55" i="2"/>
  <c r="J55" i="2" s="1"/>
  <c r="G55" i="2"/>
  <c r="H54" i="2"/>
  <c r="J54" i="2" s="1"/>
  <c r="G54" i="2"/>
  <c r="H53" i="2"/>
  <c r="J53" i="2" s="1"/>
  <c r="G53" i="2"/>
  <c r="H52" i="2"/>
  <c r="J52" i="2" s="1"/>
  <c r="G52" i="2"/>
  <c r="H51" i="2"/>
  <c r="J51" i="2" s="1"/>
  <c r="G51" i="2"/>
  <c r="J50" i="2"/>
  <c r="H50" i="2"/>
  <c r="G50" i="2"/>
  <c r="H49" i="2"/>
  <c r="J49" i="2" s="1"/>
  <c r="G49" i="2"/>
  <c r="J48" i="2"/>
  <c r="H48" i="2"/>
  <c r="G48" i="2"/>
  <c r="H47" i="2"/>
  <c r="J47" i="2" s="1"/>
  <c r="G47" i="2"/>
  <c r="H46" i="2"/>
  <c r="J46" i="2" s="1"/>
  <c r="G46" i="2"/>
  <c r="H45" i="2"/>
  <c r="J45" i="2" s="1"/>
  <c r="G45" i="2"/>
  <c r="H44" i="2"/>
  <c r="J44" i="2" s="1"/>
  <c r="G44" i="2"/>
  <c r="H43" i="2"/>
  <c r="J43" i="2" s="1"/>
  <c r="G43" i="2"/>
  <c r="H42" i="2"/>
  <c r="J42" i="2" s="1"/>
  <c r="G42" i="2"/>
  <c r="H41" i="2"/>
  <c r="J41" i="2" s="1"/>
  <c r="G41" i="2"/>
  <c r="H40" i="2"/>
  <c r="J40" i="2" s="1"/>
  <c r="G40" i="2"/>
  <c r="H39" i="2"/>
  <c r="J39" i="2" s="1"/>
  <c r="G39" i="2"/>
  <c r="H38" i="2"/>
  <c r="J38" i="2" s="1"/>
  <c r="G38" i="2"/>
  <c r="H37" i="2"/>
  <c r="J37" i="2" s="1"/>
  <c r="G37" i="2"/>
  <c r="H36" i="2"/>
  <c r="J36" i="2" s="1"/>
  <c r="G36" i="2"/>
  <c r="H35" i="2"/>
  <c r="J35" i="2" s="1"/>
  <c r="G35" i="2"/>
  <c r="J34" i="2"/>
  <c r="H34" i="2"/>
  <c r="G34" i="2"/>
  <c r="H33" i="2"/>
  <c r="J33" i="2" s="1"/>
  <c r="G33" i="2"/>
  <c r="J32" i="2"/>
  <c r="H32" i="2"/>
  <c r="G32" i="2"/>
  <c r="H31" i="2"/>
  <c r="J31" i="2" s="1"/>
  <c r="G31" i="2"/>
  <c r="H30" i="2"/>
  <c r="J30" i="2" s="1"/>
  <c r="G30" i="2"/>
  <c r="H29" i="2"/>
  <c r="J29" i="2" s="1"/>
  <c r="G29" i="2"/>
  <c r="H28" i="2"/>
  <c r="J28" i="2" s="1"/>
  <c r="G28" i="2"/>
  <c r="H27" i="2"/>
  <c r="J27" i="2" s="1"/>
  <c r="G27" i="2"/>
  <c r="H26" i="2"/>
  <c r="J26" i="2" s="1"/>
  <c r="G26" i="2"/>
  <c r="H25" i="2"/>
  <c r="J25" i="2" s="1"/>
  <c r="G25" i="2"/>
  <c r="H24" i="2"/>
  <c r="J24" i="2" s="1"/>
  <c r="G24" i="2"/>
  <c r="H23" i="2"/>
  <c r="J23" i="2" s="1"/>
  <c r="G23" i="2"/>
  <c r="H22" i="2"/>
  <c r="J22" i="2" s="1"/>
  <c r="G22" i="2"/>
  <c r="H21" i="2"/>
  <c r="J21" i="2" s="1"/>
  <c r="G21" i="2"/>
  <c r="H20" i="2"/>
  <c r="J20" i="2" s="1"/>
  <c r="G20" i="2"/>
  <c r="H19" i="2"/>
  <c r="J19" i="2" s="1"/>
  <c r="G19" i="2"/>
  <c r="J18" i="2"/>
  <c r="H18" i="2"/>
  <c r="G18" i="2"/>
  <c r="H17" i="2"/>
  <c r="J17" i="2" s="1"/>
  <c r="G17" i="2"/>
  <c r="J16" i="2"/>
  <c r="H16" i="2"/>
  <c r="G16" i="2"/>
  <c r="H15" i="2"/>
  <c r="J15" i="2" s="1"/>
  <c r="G15" i="2"/>
  <c r="H14" i="2"/>
  <c r="J14" i="2" s="1"/>
  <c r="G14" i="2"/>
  <c r="H13" i="2"/>
  <c r="J13" i="2" s="1"/>
  <c r="G13" i="2"/>
  <c r="H12" i="2"/>
  <c r="J12" i="2" s="1"/>
  <c r="G12" i="2"/>
  <c r="H11" i="2"/>
  <c r="J11" i="2" s="1"/>
  <c r="G11" i="2"/>
  <c r="H10" i="2"/>
  <c r="J10" i="2" s="1"/>
  <c r="G10" i="2"/>
  <c r="H9" i="2"/>
  <c r="J9" i="2" s="1"/>
  <c r="G9" i="2"/>
  <c r="H8" i="2"/>
  <c r="J8" i="2" s="1"/>
  <c r="G8" i="2"/>
  <c r="H7" i="2"/>
  <c r="J7" i="2" s="1"/>
  <c r="G7" i="2"/>
  <c r="H6" i="2"/>
  <c r="J6" i="2" s="1"/>
  <c r="G6" i="2"/>
  <c r="H5" i="2"/>
  <c r="J5" i="2" s="1"/>
  <c r="G5" i="2"/>
  <c r="H4" i="2"/>
  <c r="J4" i="2" s="1"/>
  <c r="G4" i="2"/>
  <c r="H3" i="2"/>
  <c r="J3" i="2" s="1"/>
  <c r="G3" i="2"/>
  <c r="J2" i="2"/>
  <c r="H2" i="2"/>
  <c r="G2" i="2"/>
</calcChain>
</file>

<file path=xl/sharedStrings.xml><?xml version="1.0" encoding="utf-8"?>
<sst xmlns="http://schemas.openxmlformats.org/spreadsheetml/2006/main" count="4263" uniqueCount="1614">
  <si>
    <t>BAHÇE TARIMI</t>
  </si>
  <si>
    <t>Kod</t>
  </si>
  <si>
    <t>Ders Adı</t>
  </si>
  <si>
    <t>Öğretim Türü</t>
  </si>
  <si>
    <t>Saat</t>
  </si>
  <si>
    <t>AKTS</t>
  </si>
  <si>
    <t>DÖNEMİ</t>
  </si>
  <si>
    <t>Y.YIL</t>
  </si>
  <si>
    <t>2021-2022 YILI BAHAR DÖNEMİ
DERSİN ÖĞRETİM ELEMANI</t>
  </si>
  <si>
    <t>2022-2023 YILI BAHAR DÖNEMİ
DERSİN ÖĞRETİM ELEMANI</t>
  </si>
  <si>
    <t>BÖLÜM</t>
  </si>
  <si>
    <t>BVS103</t>
  </si>
  <si>
    <t>Genel İşletme</t>
  </si>
  <si>
    <t>Z</t>
  </si>
  <si>
    <t>3+0</t>
  </si>
  <si>
    <t>GÜZ</t>
  </si>
  <si>
    <t>BİRSEN DAĞLI</t>
  </si>
  <si>
    <t>BANKACILIK VE SİGORTACILIK</t>
  </si>
  <si>
    <t>BVS107</t>
  </si>
  <si>
    <t>Temel Hukuk</t>
  </si>
  <si>
    <t>YUSUF ÇULHA</t>
  </si>
  <si>
    <t>BVS121</t>
  </si>
  <si>
    <t>İktisada Giriş I</t>
  </si>
  <si>
    <t>AHMET TURAN ÖZHUY</t>
  </si>
  <si>
    <t>BVS137</t>
  </si>
  <si>
    <t>Genel Muhasebe</t>
  </si>
  <si>
    <t>2+1</t>
  </si>
  <si>
    <t>BVS147</t>
  </si>
  <si>
    <t>Sigortacılığa Giriş ve Acente Yönetimi</t>
  </si>
  <si>
    <t>2+0</t>
  </si>
  <si>
    <t>AYŞE BOZKURT</t>
  </si>
  <si>
    <t>UAI101</t>
  </si>
  <si>
    <t>Atatürk İlkeleri ve İnkılap Tarihi I</t>
  </si>
  <si>
    <t>ABDURRAHMAN KÜTÜK</t>
  </si>
  <si>
    <t>UIN101</t>
  </si>
  <si>
    <t>İngilizce I</t>
  </si>
  <si>
    <t>NAZAN KUL TÜLÜ</t>
  </si>
  <si>
    <t>AYŞE SEDA GÜLLÜ</t>
  </si>
  <si>
    <t>UTD101</t>
  </si>
  <si>
    <t>Türk Dili I</t>
  </si>
  <si>
    <t>BVS125</t>
  </si>
  <si>
    <t>Ofis Yazılımları</t>
  </si>
  <si>
    <t>S</t>
  </si>
  <si>
    <t>MEHMET FATİH TANRIKULU</t>
  </si>
  <si>
    <t>BVS145</t>
  </si>
  <si>
    <t>Bankacılığa Giriş ve Türk Bankacılık Sistemi</t>
  </si>
  <si>
    <t>BVS207</t>
  </si>
  <si>
    <t>Ticari Belge ve Yazışmalar</t>
  </si>
  <si>
    <t>YELDA GÜNDÜZALP İLBEYLİ</t>
  </si>
  <si>
    <t xml:space="preserve">YELDA GÜNDÜZALP İLBEYLİ </t>
  </si>
  <si>
    <t>BVS233</t>
  </si>
  <si>
    <t>Staj Değerlendirme</t>
  </si>
  <si>
    <t>0+2</t>
  </si>
  <si>
    <t>BVS235</t>
  </si>
  <si>
    <t>İstatistik</t>
  </si>
  <si>
    <t>HASAN BEYTULLAH DÖNMEZ</t>
  </si>
  <si>
    <t>BVS237</t>
  </si>
  <si>
    <t>Para Teorisi ve Politikası</t>
  </si>
  <si>
    <t>BVS241</t>
  </si>
  <si>
    <t>Uluslararası Bankacılık</t>
  </si>
  <si>
    <t>BVS213</t>
  </si>
  <si>
    <t>Mali Analiz</t>
  </si>
  <si>
    <t>BVS217</t>
  </si>
  <si>
    <t>Gönüllülük Çalışmaları</t>
  </si>
  <si>
    <t>1+2</t>
  </si>
  <si>
    <t>BVS239</t>
  </si>
  <si>
    <t>Hayat dışı sigortalar</t>
  </si>
  <si>
    <t>BVS243</t>
  </si>
  <si>
    <t>Ticaret ve Borçlar Hukuku</t>
  </si>
  <si>
    <t>MV131</t>
  </si>
  <si>
    <t>MUHASEBE VE VERGİ UYGULAMALARI</t>
  </si>
  <si>
    <t>MV141</t>
  </si>
  <si>
    <t>Muhasebe Bilgi Sistemi ve Organizasyonu</t>
  </si>
  <si>
    <t>RECEP TUFAN KIBRISLIOĞLU</t>
  </si>
  <si>
    <t>MV149</t>
  </si>
  <si>
    <t>Genel Muhasebe I</t>
  </si>
  <si>
    <t>4+0</t>
  </si>
  <si>
    <t>MV163</t>
  </si>
  <si>
    <t>İktisata Giriş I</t>
  </si>
  <si>
    <t>MV135</t>
  </si>
  <si>
    <t>MV145</t>
  </si>
  <si>
    <t>Davranış Bilimleri</t>
  </si>
  <si>
    <t>MV147</t>
  </si>
  <si>
    <t>Ticari Matematik</t>
  </si>
  <si>
    <t>1+1</t>
  </si>
  <si>
    <t>MV215</t>
  </si>
  <si>
    <t>Dönem Sonu Muhasebe İşlemleri</t>
  </si>
  <si>
    <t>ÜMİT GÜNER</t>
  </si>
  <si>
    <t>MV267</t>
  </si>
  <si>
    <t>Vergi Hukuku</t>
  </si>
  <si>
    <t>MV271</t>
  </si>
  <si>
    <t>Türkiye Muhasebe Standartları</t>
  </si>
  <si>
    <t>MV277</t>
  </si>
  <si>
    <t>Paket Programlar</t>
  </si>
  <si>
    <t>3+1</t>
  </si>
  <si>
    <t>MV279</t>
  </si>
  <si>
    <t>Maliyet Muhasebesi</t>
  </si>
  <si>
    <t>BİLAL ZAFER BERİKOL</t>
  </si>
  <si>
    <t>MV281</t>
  </si>
  <si>
    <t>Şirketler Muhasebesi</t>
  </si>
  <si>
    <t>MV283</t>
  </si>
  <si>
    <t>MV221</t>
  </si>
  <si>
    <t>Adı</t>
  </si>
  <si>
    <t>Soyadı</t>
  </si>
  <si>
    <t>Öğrenci Numarası</t>
  </si>
  <si>
    <t>TC Kimlik No</t>
  </si>
  <si>
    <t>Giriş Yılı</t>
  </si>
  <si>
    <t>Kayıt Tarihi</t>
  </si>
  <si>
    <t>SINIF</t>
  </si>
  <si>
    <t>BÖLÜM KODU</t>
  </si>
  <si>
    <t>CİNSİYET</t>
  </si>
  <si>
    <t>BÖLÜM ADI</t>
  </si>
  <si>
    <t>SEDA SEHER</t>
  </si>
  <si>
    <t>ATEŞ</t>
  </si>
  <si>
    <t>KIZ</t>
  </si>
  <si>
    <t>ALİ HAN</t>
  </si>
  <si>
    <t>AYDIN</t>
  </si>
  <si>
    <t>ERKEK</t>
  </si>
  <si>
    <t>MUSTAFA</t>
  </si>
  <si>
    <t>HAYRUNNİSA</t>
  </si>
  <si>
    <t>BARAK</t>
  </si>
  <si>
    <t>UĞUR</t>
  </si>
  <si>
    <t>BAŞ</t>
  </si>
  <si>
    <t>AHMET</t>
  </si>
  <si>
    <t>ÇELİK</t>
  </si>
  <si>
    <t>DOĞUKAN</t>
  </si>
  <si>
    <t>DIRAĞAN</t>
  </si>
  <si>
    <t>AYŞE NUR</t>
  </si>
  <si>
    <t>ELDEK</t>
  </si>
  <si>
    <t>SÜMEYRA</t>
  </si>
  <si>
    <t>EMİROĞLU</t>
  </si>
  <si>
    <t>EMBİA HABİL</t>
  </si>
  <si>
    <t>ERASLAN</t>
  </si>
  <si>
    <t>PINAR</t>
  </si>
  <si>
    <t>GÖNEN</t>
  </si>
  <si>
    <t>MEDİNE</t>
  </si>
  <si>
    <t>IŞIK</t>
  </si>
  <si>
    <t>ALİHAN</t>
  </si>
  <si>
    <t>KARAEVLİ</t>
  </si>
  <si>
    <t>İSMET</t>
  </si>
  <si>
    <t>KARAKUŞ</t>
  </si>
  <si>
    <t>EMİNE SİNEM</t>
  </si>
  <si>
    <t>KARALAR</t>
  </si>
  <si>
    <t>MEHMET ARDA</t>
  </si>
  <si>
    <t>KARAMAN</t>
  </si>
  <si>
    <t>SERKAN</t>
  </si>
  <si>
    <t>KURT</t>
  </si>
  <si>
    <t>SEVİLAY</t>
  </si>
  <si>
    <t>ÇABUK</t>
  </si>
  <si>
    <t>TAHİR</t>
  </si>
  <si>
    <t>ÖZDEN</t>
  </si>
  <si>
    <t>KADİR</t>
  </si>
  <si>
    <t>ÖZKOZANOĞLU</t>
  </si>
  <si>
    <t>ELİF</t>
  </si>
  <si>
    <t>ÖZMÜ</t>
  </si>
  <si>
    <t>ÖZTÜRK</t>
  </si>
  <si>
    <t>SÜREYYA</t>
  </si>
  <si>
    <t>PARSAK</t>
  </si>
  <si>
    <t>SÜLEYMAN</t>
  </si>
  <si>
    <t>TAŞTAN</t>
  </si>
  <si>
    <t>ÖMER NACİ</t>
  </si>
  <si>
    <t>TEKBUDAK</t>
  </si>
  <si>
    <t>MUSTAFA KEMAL</t>
  </si>
  <si>
    <t>TİLKİ</t>
  </si>
  <si>
    <t>YAREN</t>
  </si>
  <si>
    <t>TOPRAK</t>
  </si>
  <si>
    <t>SUDE</t>
  </si>
  <si>
    <t>ÜNAL</t>
  </si>
  <si>
    <t>YILMAZ</t>
  </si>
  <si>
    <t>YALAKİ</t>
  </si>
  <si>
    <t>SEDAT</t>
  </si>
  <si>
    <t>YENER</t>
  </si>
  <si>
    <t>BAYRAM</t>
  </si>
  <si>
    <t>YEŞİL</t>
  </si>
  <si>
    <t>EMRE</t>
  </si>
  <si>
    <t>YILDIRIM</t>
  </si>
  <si>
    <t>ENES</t>
  </si>
  <si>
    <t>YİĞİT</t>
  </si>
  <si>
    <t>ALİ İHSAN</t>
  </si>
  <si>
    <t>BAYKAN</t>
  </si>
  <si>
    <t>Cem</t>
  </si>
  <si>
    <t>Aygül</t>
  </si>
  <si>
    <t>Mustafa Çağrı</t>
  </si>
  <si>
    <t>Bozkurt</t>
  </si>
  <si>
    <t>Hakan</t>
  </si>
  <si>
    <t>Gözüyeşil</t>
  </si>
  <si>
    <t>Batuhan</t>
  </si>
  <si>
    <t>Seyhan</t>
  </si>
  <si>
    <t>UFUK</t>
  </si>
  <si>
    <t>AVCI</t>
  </si>
  <si>
    <t>GÖKHAN</t>
  </si>
  <si>
    <t>ORÇUN</t>
  </si>
  <si>
    <t>GÖKHAN YAHYA</t>
  </si>
  <si>
    <t>YASİN</t>
  </si>
  <si>
    <t>KÖROĞLU</t>
  </si>
  <si>
    <t>ERDEM</t>
  </si>
  <si>
    <t>GÖRE</t>
  </si>
  <si>
    <t>MAHMUT</t>
  </si>
  <si>
    <t>OBUZ</t>
  </si>
  <si>
    <t>BÜŞRA</t>
  </si>
  <si>
    <t>AKDAĞ</t>
  </si>
  <si>
    <t>YASEMİN</t>
  </si>
  <si>
    <t>AKMAN</t>
  </si>
  <si>
    <t>ALIÇ</t>
  </si>
  <si>
    <t>YUSUF</t>
  </si>
  <si>
    <t>ALP</t>
  </si>
  <si>
    <t>MERVE</t>
  </si>
  <si>
    <t>ALVAR</t>
  </si>
  <si>
    <t>BUSE KEZBAN</t>
  </si>
  <si>
    <t>ANLAŞ</t>
  </si>
  <si>
    <t>HİLAL</t>
  </si>
  <si>
    <t>FURKAN</t>
  </si>
  <si>
    <t>BATMAZ</t>
  </si>
  <si>
    <t>SÜMEYYE EZGİ</t>
  </si>
  <si>
    <t>BATUR</t>
  </si>
  <si>
    <t>ATİLLA</t>
  </si>
  <si>
    <t>ÇAĞAL</t>
  </si>
  <si>
    <t>HATİCE</t>
  </si>
  <si>
    <t>ÇOLAKÇA</t>
  </si>
  <si>
    <t>DEMİR</t>
  </si>
  <si>
    <t>HASAN CAN</t>
  </si>
  <si>
    <t>ÖZGÜL</t>
  </si>
  <si>
    <t>DEMİRCİOĞLU</t>
  </si>
  <si>
    <t>ÖZGÜR</t>
  </si>
  <si>
    <t>DEMİREL</t>
  </si>
  <si>
    <t>DİLAN</t>
  </si>
  <si>
    <t>DEVECİ</t>
  </si>
  <si>
    <t>ARDA</t>
  </si>
  <si>
    <t>DÜVER</t>
  </si>
  <si>
    <t>BURHAN</t>
  </si>
  <si>
    <t>GENÇ</t>
  </si>
  <si>
    <t>GÖÇER</t>
  </si>
  <si>
    <t>CEMRE</t>
  </si>
  <si>
    <t>GÖZÜKÜÇÜK</t>
  </si>
  <si>
    <t>NİSA NUR</t>
  </si>
  <si>
    <t>GÜL</t>
  </si>
  <si>
    <t>ÇAĞLA</t>
  </si>
  <si>
    <t>HAYDAROĞLU</t>
  </si>
  <si>
    <t>İTAK</t>
  </si>
  <si>
    <t>SILA</t>
  </si>
  <si>
    <t>KARA</t>
  </si>
  <si>
    <t>YÜSRA</t>
  </si>
  <si>
    <t>MENCİOĞLU</t>
  </si>
  <si>
    <t>AHMET METE</t>
  </si>
  <si>
    <t>ÖZCAN</t>
  </si>
  <si>
    <t>MUHAMMED EMRE</t>
  </si>
  <si>
    <t>ÖZTOP</t>
  </si>
  <si>
    <t>DİLEK</t>
  </si>
  <si>
    <t>SELVİBOY</t>
  </si>
  <si>
    <t>MELİKE</t>
  </si>
  <si>
    <t>SÜLÜKER</t>
  </si>
  <si>
    <t>EMİNE</t>
  </si>
  <si>
    <t>ŞAHİN</t>
  </si>
  <si>
    <t>FEVZİ ENES</t>
  </si>
  <si>
    <t>İREM</t>
  </si>
  <si>
    <t>MERYEM</t>
  </si>
  <si>
    <t>TACOĞLU</t>
  </si>
  <si>
    <t>TEYMUR</t>
  </si>
  <si>
    <t>ELİF CEYDA</t>
  </si>
  <si>
    <t>TOPUR</t>
  </si>
  <si>
    <t>ÖZGÜR KAAN</t>
  </si>
  <si>
    <t>TORUN</t>
  </si>
  <si>
    <t>ZEYNEP KÜBRA</t>
  </si>
  <si>
    <t>TÖRE</t>
  </si>
  <si>
    <t>DİLŞAD</t>
  </si>
  <si>
    <t>TURGUT</t>
  </si>
  <si>
    <t>MEHMET İSA</t>
  </si>
  <si>
    <t>İbrahim</t>
  </si>
  <si>
    <t>Cide</t>
  </si>
  <si>
    <t>Nevzat</t>
  </si>
  <si>
    <t>Çil</t>
  </si>
  <si>
    <t>FEHMİ CAN</t>
  </si>
  <si>
    <t>GENÇDOĞAN</t>
  </si>
  <si>
    <t>Seher</t>
  </si>
  <si>
    <t>Gezginci</t>
  </si>
  <si>
    <t>Esma</t>
  </si>
  <si>
    <t>Sökmen</t>
  </si>
  <si>
    <t>AYSUN</t>
  </si>
  <si>
    <t>DENİZ</t>
  </si>
  <si>
    <t>TAYFUR</t>
  </si>
  <si>
    <t>KURTARAN</t>
  </si>
  <si>
    <t>MELTEM NUR</t>
  </si>
  <si>
    <t>KARADENİZ</t>
  </si>
  <si>
    <t>EBRU NUR</t>
  </si>
  <si>
    <t>BİLDİRİCİ</t>
  </si>
  <si>
    <t>Kız</t>
  </si>
  <si>
    <t>YUNUS</t>
  </si>
  <si>
    <t>ÖZBİLEK</t>
  </si>
  <si>
    <t>YAŞAR</t>
  </si>
  <si>
    <t>AKCAN</t>
  </si>
  <si>
    <t>BİLGİSAYAR PROGRAMCILIĞI</t>
  </si>
  <si>
    <t>AKGÜÇ</t>
  </si>
  <si>
    <t>KEVSER</t>
  </si>
  <si>
    <t>AKILLI</t>
  </si>
  <si>
    <t>EMİR</t>
  </si>
  <si>
    <t>ALTAY</t>
  </si>
  <si>
    <t>ZEYNEP</t>
  </si>
  <si>
    <t>ALTUN</t>
  </si>
  <si>
    <t>VELİ</t>
  </si>
  <si>
    <t>AYATA</t>
  </si>
  <si>
    <t>NİLSU</t>
  </si>
  <si>
    <t>BAĞ</t>
  </si>
  <si>
    <t>BİÇER</t>
  </si>
  <si>
    <t>SEMA</t>
  </si>
  <si>
    <t>BOZDOĞAN</t>
  </si>
  <si>
    <t>ŞÜKRAN</t>
  </si>
  <si>
    <t>BUDAK</t>
  </si>
  <si>
    <t>MUHAMMET FURKAN SAİT</t>
  </si>
  <si>
    <t>ÇAKIR</t>
  </si>
  <si>
    <t>ÇARIK</t>
  </si>
  <si>
    <t>ÇAĞRI</t>
  </si>
  <si>
    <t>DERİN</t>
  </si>
  <si>
    <t>BERKAY</t>
  </si>
  <si>
    <t>DURAL</t>
  </si>
  <si>
    <t>GEZER</t>
  </si>
  <si>
    <t>OKAN</t>
  </si>
  <si>
    <t>GÖKDAM</t>
  </si>
  <si>
    <t>GÜLTEPE</t>
  </si>
  <si>
    <t>ÖMER FARUK</t>
  </si>
  <si>
    <t>GÜLTUTAN</t>
  </si>
  <si>
    <t>BURAK ARDA</t>
  </si>
  <si>
    <t>SEVİM GİZEM</t>
  </si>
  <si>
    <t>İĞCİ</t>
  </si>
  <si>
    <t>İLEŞMEK</t>
  </si>
  <si>
    <t>MUHAMMET EMİN</t>
  </si>
  <si>
    <t>KAHRAMAN</t>
  </si>
  <si>
    <t>MEHMET EMİN</t>
  </si>
  <si>
    <t>KAPLAN</t>
  </si>
  <si>
    <t>MELİKE DİLAN</t>
  </si>
  <si>
    <t>KARAASLAN</t>
  </si>
  <si>
    <t>SALİH</t>
  </si>
  <si>
    <t>KARAOĞLU</t>
  </si>
  <si>
    <t>HAMZA</t>
  </si>
  <si>
    <t>KAŞALTI</t>
  </si>
  <si>
    <t>MİRAÇ</t>
  </si>
  <si>
    <t>KAVLAK</t>
  </si>
  <si>
    <t>YUNUS EMRE</t>
  </si>
  <si>
    <t>KAYA</t>
  </si>
  <si>
    <t>ELİFNAZ</t>
  </si>
  <si>
    <t>KEDEROĞLU</t>
  </si>
  <si>
    <t>OĞUZHAN</t>
  </si>
  <si>
    <t>KETEN</t>
  </si>
  <si>
    <t>KILIÇ</t>
  </si>
  <si>
    <t>ÖYKÜ</t>
  </si>
  <si>
    <t>KILINÇ</t>
  </si>
  <si>
    <t>KIRK</t>
  </si>
  <si>
    <t>MEHMET KAAN</t>
  </si>
  <si>
    <t>SELİM</t>
  </si>
  <si>
    <t>MANGA</t>
  </si>
  <si>
    <t>MELİH</t>
  </si>
  <si>
    <t>MERTKAN</t>
  </si>
  <si>
    <t>ULAŞ</t>
  </si>
  <si>
    <t>OTURUR</t>
  </si>
  <si>
    <t>MEKSELİNA</t>
  </si>
  <si>
    <t>ÖZAKÇAOĞLU</t>
  </si>
  <si>
    <t>SÜLEYMAN DOĞUKAN</t>
  </si>
  <si>
    <t>ÖZTEPE</t>
  </si>
  <si>
    <t>YAĞMUR NİSA</t>
  </si>
  <si>
    <t>ÖZYILMAZ</t>
  </si>
  <si>
    <t>KEREM</t>
  </si>
  <si>
    <t>SABAHŞAN</t>
  </si>
  <si>
    <t>CEM</t>
  </si>
  <si>
    <t>SOLAK</t>
  </si>
  <si>
    <t>HAKAN</t>
  </si>
  <si>
    <t>TINAZ</t>
  </si>
  <si>
    <t>MEHMET</t>
  </si>
  <si>
    <t>TOKMAK</t>
  </si>
  <si>
    <t>MAHİR SAMET</t>
  </si>
  <si>
    <t>TÜRKOĞLU</t>
  </si>
  <si>
    <t>BEKİR</t>
  </si>
  <si>
    <t>UÇAR</t>
  </si>
  <si>
    <t>HALİL İBRAHİM</t>
  </si>
  <si>
    <t>ÜNVER</t>
  </si>
  <si>
    <t>DURMUŞ ALİ</t>
  </si>
  <si>
    <t>YAĞCI</t>
  </si>
  <si>
    <t>EREN</t>
  </si>
  <si>
    <t>ARDA KAAN</t>
  </si>
  <si>
    <t>ÜNALDI</t>
  </si>
  <si>
    <t>HÜSEYİN</t>
  </si>
  <si>
    <t>OZAN</t>
  </si>
  <si>
    <t>MURAT</t>
  </si>
  <si>
    <t>ÇAĞ</t>
  </si>
  <si>
    <t>SELMAN</t>
  </si>
  <si>
    <t>SABAN</t>
  </si>
  <si>
    <t>Abdullah</t>
  </si>
  <si>
    <t>Akkurt</t>
  </si>
  <si>
    <t>Necmettin Enes</t>
  </si>
  <si>
    <t>Kılışcı</t>
  </si>
  <si>
    <t>Elif</t>
  </si>
  <si>
    <t>Solak</t>
  </si>
  <si>
    <t>Muhammed Yasin</t>
  </si>
  <si>
    <t>Tengiz</t>
  </si>
  <si>
    <t>ŞERİFE</t>
  </si>
  <si>
    <t>TUFAN</t>
  </si>
  <si>
    <t>BÜNYAMİN</t>
  </si>
  <si>
    <t>SARI</t>
  </si>
  <si>
    <t>Erkek</t>
  </si>
  <si>
    <t>BAHRİ</t>
  </si>
  <si>
    <t>CAN</t>
  </si>
  <si>
    <t>KORKMAZ</t>
  </si>
  <si>
    <t>AKILLIOĞLU</t>
  </si>
  <si>
    <t>ALİ</t>
  </si>
  <si>
    <t>KARTALOĞLU</t>
  </si>
  <si>
    <t>Gül</t>
  </si>
  <si>
    <t>Bayırlı</t>
  </si>
  <si>
    <t>AKGÖLLÜ</t>
  </si>
  <si>
    <t>BÜRO YÖNETİMİ VE YÖNETİCİ ASİSTANLIĞI</t>
  </si>
  <si>
    <t>AKKOÇ</t>
  </si>
  <si>
    <t>AKVARDI</t>
  </si>
  <si>
    <t>DAMLA</t>
  </si>
  <si>
    <t>BAYSAL</t>
  </si>
  <si>
    <t>CEYLAN</t>
  </si>
  <si>
    <t>ÇETİNKAYA</t>
  </si>
  <si>
    <t>MERT</t>
  </si>
  <si>
    <t>ÇUBUK</t>
  </si>
  <si>
    <t>HÜLYA</t>
  </si>
  <si>
    <t>DAL</t>
  </si>
  <si>
    <t>ZAFER</t>
  </si>
  <si>
    <t>DEMİRCİ</t>
  </si>
  <si>
    <t>NEHİR</t>
  </si>
  <si>
    <t>EKİZ</t>
  </si>
  <si>
    <t>İsmail</t>
  </si>
  <si>
    <t>Farsak</t>
  </si>
  <si>
    <t>GEDİK</t>
  </si>
  <si>
    <t>RAZİYE</t>
  </si>
  <si>
    <t>HARPUTLUOĞLU</t>
  </si>
  <si>
    <t>DUYGU</t>
  </si>
  <si>
    <t>HOŞGÖR</t>
  </si>
  <si>
    <t>MUHAMMET</t>
  </si>
  <si>
    <t>ŞEYMA</t>
  </si>
  <si>
    <t>İMECİ</t>
  </si>
  <si>
    <t>AKİF</t>
  </si>
  <si>
    <t>İNCİ</t>
  </si>
  <si>
    <t>RAHİME</t>
  </si>
  <si>
    <t>KALAY</t>
  </si>
  <si>
    <t>NESİL</t>
  </si>
  <si>
    <t>ŞÜKRİYE</t>
  </si>
  <si>
    <t>SAMET</t>
  </si>
  <si>
    <t>KOÇ</t>
  </si>
  <si>
    <t>MELEK</t>
  </si>
  <si>
    <t>OĞUZ</t>
  </si>
  <si>
    <t>ÖÇALDI</t>
  </si>
  <si>
    <t>SİNEM</t>
  </si>
  <si>
    <t>ÖZARSLANDAN</t>
  </si>
  <si>
    <t>ÖZDEMİR</t>
  </si>
  <si>
    <t>FADİME</t>
  </si>
  <si>
    <t>POLAT</t>
  </si>
  <si>
    <t>SELCAN</t>
  </si>
  <si>
    <t>SAKMAK</t>
  </si>
  <si>
    <t>CUMALİ</t>
  </si>
  <si>
    <t>SAYGILI</t>
  </si>
  <si>
    <t>MEHMET ÇAĞDAŞ</t>
  </si>
  <si>
    <t>ŞANLI</t>
  </si>
  <si>
    <t>VİLDAN</t>
  </si>
  <si>
    <t>ŞENGÜL</t>
  </si>
  <si>
    <t>TOPCU</t>
  </si>
  <si>
    <t>TURMAZ</t>
  </si>
  <si>
    <t>CEMİLE HASRET</t>
  </si>
  <si>
    <t>ÜNLÜ</t>
  </si>
  <si>
    <t>ONUR</t>
  </si>
  <si>
    <t>YILBÜTİK</t>
  </si>
  <si>
    <t>TESLİME</t>
  </si>
  <si>
    <t>YÜKSEL</t>
  </si>
  <si>
    <t>BERKE</t>
  </si>
  <si>
    <t>ÜNLÜOĞLU</t>
  </si>
  <si>
    <t>İLHAN</t>
  </si>
  <si>
    <t>ALTIKARDEŞ</t>
  </si>
  <si>
    <t>RAMAZAN</t>
  </si>
  <si>
    <t>Sılanur</t>
  </si>
  <si>
    <t>Alpaslan</t>
  </si>
  <si>
    <t>Metin</t>
  </si>
  <si>
    <t>Araz</t>
  </si>
  <si>
    <t>Engin Can</t>
  </si>
  <si>
    <t>Çalışkan</t>
  </si>
  <si>
    <t>Serkan</t>
  </si>
  <si>
    <t>Çay</t>
  </si>
  <si>
    <t>Furkan</t>
  </si>
  <si>
    <t>Deveci</t>
  </si>
  <si>
    <t>ERCAN</t>
  </si>
  <si>
    <t>Yusuf</t>
  </si>
  <si>
    <t>Filiz</t>
  </si>
  <si>
    <t>Şahin</t>
  </si>
  <si>
    <t>Gedik</t>
  </si>
  <si>
    <t>Kavak</t>
  </si>
  <si>
    <t>Yavuz</t>
  </si>
  <si>
    <t>Kaya</t>
  </si>
  <si>
    <t>Bahar</t>
  </si>
  <si>
    <t>Kesimci</t>
  </si>
  <si>
    <t>Nisa</t>
  </si>
  <si>
    <t>Kılıçkaya</t>
  </si>
  <si>
    <t>Gürdal</t>
  </si>
  <si>
    <t>Özkan</t>
  </si>
  <si>
    <t>Mehmet Resul</t>
  </si>
  <si>
    <t>Solmaz</t>
  </si>
  <si>
    <t>ŞENER</t>
  </si>
  <si>
    <t>Yiğit</t>
  </si>
  <si>
    <t>Yılmaz</t>
  </si>
  <si>
    <t>İMDAT</t>
  </si>
  <si>
    <t>kız</t>
  </si>
  <si>
    <t>ACAR</t>
  </si>
  <si>
    <t>ALPALAN</t>
  </si>
  <si>
    <t>AYBÜKE</t>
  </si>
  <si>
    <t>ARIKOĞLU</t>
  </si>
  <si>
    <t>BEYTEKİN</t>
  </si>
  <si>
    <t>ÇALDIR</t>
  </si>
  <si>
    <t>BUKET</t>
  </si>
  <si>
    <t>FEVZİ EFE</t>
  </si>
  <si>
    <t>ÇİĞİLOĞLU</t>
  </si>
  <si>
    <t>İSMAİL SEMİH</t>
  </si>
  <si>
    <t>ÇİNÇİK</t>
  </si>
  <si>
    <t>MİHRİCAN</t>
  </si>
  <si>
    <t>HAMİT EMİR</t>
  </si>
  <si>
    <t>DOĞAN</t>
  </si>
  <si>
    <t>ERŞİK</t>
  </si>
  <si>
    <t>HATİCE NUR</t>
  </si>
  <si>
    <t>GÖNCÜ</t>
  </si>
  <si>
    <t>SEBİHA</t>
  </si>
  <si>
    <t>GÖNÜL</t>
  </si>
  <si>
    <t>EMRULLAH</t>
  </si>
  <si>
    <t>GÜNGÖR</t>
  </si>
  <si>
    <t>AYNUR</t>
  </si>
  <si>
    <t>GÜR</t>
  </si>
  <si>
    <t>TÜLİN</t>
  </si>
  <si>
    <t>HANYA</t>
  </si>
  <si>
    <t>İSPİR</t>
  </si>
  <si>
    <t>MELTEM</t>
  </si>
  <si>
    <t>KARAOSMAN</t>
  </si>
  <si>
    <t>UMUT CAN</t>
  </si>
  <si>
    <t>OTHAN</t>
  </si>
  <si>
    <t>NİMETULLAH</t>
  </si>
  <si>
    <t>ÖZASLAN</t>
  </si>
  <si>
    <t>GİZEM</t>
  </si>
  <si>
    <t>SOYLU</t>
  </si>
  <si>
    <t>NURHAK</t>
  </si>
  <si>
    <t>TANRIBİLİR</t>
  </si>
  <si>
    <t>RABİA RÜMEYSA</t>
  </si>
  <si>
    <t>TELSİZ</t>
  </si>
  <si>
    <t>TEMİRTAŞ</t>
  </si>
  <si>
    <t>TAYYİP</t>
  </si>
  <si>
    <t>TOPALOĞLU</t>
  </si>
  <si>
    <t>ESRA NUR</t>
  </si>
  <si>
    <t>TURAN ENSAR</t>
  </si>
  <si>
    <t>DÖNDÜ BUSE</t>
  </si>
  <si>
    <t>ÜCEL</t>
  </si>
  <si>
    <t>AHMET UĞUR</t>
  </si>
  <si>
    <t>ECEVİT</t>
  </si>
  <si>
    <t>Zehra</t>
  </si>
  <si>
    <t>Demir</t>
  </si>
  <si>
    <t>Meryem</t>
  </si>
  <si>
    <t>Kasır</t>
  </si>
  <si>
    <t>Sabahat</t>
  </si>
  <si>
    <t>Kaynak</t>
  </si>
  <si>
    <t>Ahmet Selim</t>
  </si>
  <si>
    <t>Öder</t>
  </si>
  <si>
    <t>Sıla</t>
  </si>
  <si>
    <t>Özsüt</t>
  </si>
  <si>
    <t>Fatma</t>
  </si>
  <si>
    <t>Şahbaz</t>
  </si>
  <si>
    <t>Burcu</t>
  </si>
  <si>
    <t>Tutar</t>
  </si>
  <si>
    <t>Yakan</t>
  </si>
  <si>
    <t>Betül</t>
  </si>
  <si>
    <t>Yalçın</t>
  </si>
  <si>
    <t>ÖZLEM</t>
  </si>
  <si>
    <t>BULDUKLAR</t>
  </si>
  <si>
    <t>ÖZGE HATİCE</t>
  </si>
  <si>
    <t>TÜMERÇAM</t>
  </si>
  <si>
    <t>AYDOĞMUŞ</t>
  </si>
  <si>
    <t>REYHANİ</t>
  </si>
  <si>
    <t>erkek</t>
  </si>
  <si>
    <t>KÜBRA</t>
  </si>
  <si>
    <t>GÖKÇEOĞLU</t>
  </si>
  <si>
    <t>BESTAMİ</t>
  </si>
  <si>
    <t>HABİB</t>
  </si>
  <si>
    <t>ENGİN</t>
  </si>
  <si>
    <t>MAHMUT GAZİ</t>
  </si>
  <si>
    <t>DEĞİRMENCİ</t>
  </si>
  <si>
    <t>Saime</t>
  </si>
  <si>
    <t>Soydur</t>
  </si>
  <si>
    <t>SEZEN</t>
  </si>
  <si>
    <t>EREK</t>
  </si>
  <si>
    <t>Aykut</t>
  </si>
  <si>
    <t>Akbalık</t>
  </si>
  <si>
    <t>YEREL YÖNETİMLER</t>
  </si>
  <si>
    <t>MEHMET BUĞRA</t>
  </si>
  <si>
    <t>ALATAŞ</t>
  </si>
  <si>
    <t>FATMA</t>
  </si>
  <si>
    <t>ALŞAN</t>
  </si>
  <si>
    <t>ALTINER</t>
  </si>
  <si>
    <t>NURİYE</t>
  </si>
  <si>
    <t>ALTUNTAŞ</t>
  </si>
  <si>
    <t>İSMAİL</t>
  </si>
  <si>
    <t>AYAS</t>
  </si>
  <si>
    <t>AYDINLIOĞLU</t>
  </si>
  <si>
    <t>UĞURTAN</t>
  </si>
  <si>
    <t>BALCI</t>
  </si>
  <si>
    <t>BALIK</t>
  </si>
  <si>
    <t>MUSA ANIL</t>
  </si>
  <si>
    <t>BEKAROĞLU</t>
  </si>
  <si>
    <t>MUSTAFA GÜNEY</t>
  </si>
  <si>
    <t>BİTİRGİÇ</t>
  </si>
  <si>
    <t>ORHAN</t>
  </si>
  <si>
    <t>BOLAT</t>
  </si>
  <si>
    <t>AYŞEGÜL</t>
  </si>
  <si>
    <t>BOZUCU</t>
  </si>
  <si>
    <t>SEMİH</t>
  </si>
  <si>
    <t>HALİL</t>
  </si>
  <si>
    <t>ÇEVİREN</t>
  </si>
  <si>
    <t>KADER</t>
  </si>
  <si>
    <t>ÇOBAN</t>
  </si>
  <si>
    <t>ÇOLAK</t>
  </si>
  <si>
    <t>ERMAN</t>
  </si>
  <si>
    <t>DERMAN</t>
  </si>
  <si>
    <t>SELÇUK</t>
  </si>
  <si>
    <t>GÖKÇE</t>
  </si>
  <si>
    <t>GÜNEY</t>
  </si>
  <si>
    <t>ESRA</t>
  </si>
  <si>
    <t>GÜRELLİ</t>
  </si>
  <si>
    <t>ERKAN</t>
  </si>
  <si>
    <t>İLÇİN</t>
  </si>
  <si>
    <t>İNCE</t>
  </si>
  <si>
    <t>AHMET SAFA</t>
  </si>
  <si>
    <t>KARAÇOR</t>
  </si>
  <si>
    <t>ALPER</t>
  </si>
  <si>
    <t>KARAKÖSE</t>
  </si>
  <si>
    <t>FATMA NUR</t>
  </si>
  <si>
    <t>KARAPINAR</t>
  </si>
  <si>
    <t>KARSU</t>
  </si>
  <si>
    <t>HALÜK</t>
  </si>
  <si>
    <t>KIROĞLAN</t>
  </si>
  <si>
    <t>KAAN</t>
  </si>
  <si>
    <t>KOCAHAN</t>
  </si>
  <si>
    <t>RECEP</t>
  </si>
  <si>
    <t>KUBAT</t>
  </si>
  <si>
    <t>MEZİLİ</t>
  </si>
  <si>
    <t>ANIL BURAK</t>
  </si>
  <si>
    <t>SEVİNÇ</t>
  </si>
  <si>
    <t>ATALAY</t>
  </si>
  <si>
    <t>ÖZER</t>
  </si>
  <si>
    <t>PAY</t>
  </si>
  <si>
    <t>FERHAT</t>
  </si>
  <si>
    <t>SEDEFOĞLU</t>
  </si>
  <si>
    <t>BURAK</t>
  </si>
  <si>
    <t>TANRIKULU</t>
  </si>
  <si>
    <t>ALPDEĞER</t>
  </si>
  <si>
    <t>TANRIVERDİ</t>
  </si>
  <si>
    <t>TAŞYÜREK</t>
  </si>
  <si>
    <t>BORAN</t>
  </si>
  <si>
    <t>TURAN</t>
  </si>
  <si>
    <t>Mehmet</t>
  </si>
  <si>
    <t>Akçar</t>
  </si>
  <si>
    <t>Akçil</t>
  </si>
  <si>
    <t>Mehmet Serdar</t>
  </si>
  <si>
    <t>Bellurcu</t>
  </si>
  <si>
    <t>Miray</t>
  </si>
  <si>
    <t>Çakıcı</t>
  </si>
  <si>
    <t>Emre</t>
  </si>
  <si>
    <t>Kara</t>
  </si>
  <si>
    <t>EMİN</t>
  </si>
  <si>
    <t>GÜLTEKİN</t>
  </si>
  <si>
    <t>GELEBEK</t>
  </si>
  <si>
    <t>HAKKI</t>
  </si>
  <si>
    <t>ÇETİN</t>
  </si>
  <si>
    <t>ÖĞRENCİ NO</t>
  </si>
  <si>
    <t>ADI</t>
  </si>
  <si>
    <t>SOYADI</t>
  </si>
  <si>
    <t>DERS KODU</t>
  </si>
  <si>
    <t>DERS ADI</t>
  </si>
  <si>
    <t>DERSİN ÖĞRETİM ELEMANI</t>
  </si>
  <si>
    <t>ÖĞRENCİ BİLGİLERİ</t>
  </si>
  <si>
    <t>DERS BİLGİLERİ</t>
  </si>
  <si>
    <t>FUNDA</t>
  </si>
  <si>
    <t>BAYIR</t>
  </si>
  <si>
    <t>NECATİ</t>
  </si>
  <si>
    <t>KULAKSIZ</t>
  </si>
  <si>
    <t>ARIKAN</t>
  </si>
  <si>
    <t>AYHAN</t>
  </si>
  <si>
    <t>ALAN</t>
  </si>
  <si>
    <t>ASLAN</t>
  </si>
  <si>
    <t>YILDIRIM BEYAZIT</t>
  </si>
  <si>
    <t>CENGİZ</t>
  </si>
  <si>
    <t>ABDULLAH SEFA</t>
  </si>
  <si>
    <t>EKİCİ</t>
  </si>
  <si>
    <t>EROL</t>
  </si>
  <si>
    <t>EMİN ENES</t>
  </si>
  <si>
    <t>KOYUNCU</t>
  </si>
  <si>
    <t>SERT</t>
  </si>
  <si>
    <t>YAVUZ</t>
  </si>
  <si>
    <t>RAHMİ</t>
  </si>
  <si>
    <t>YENİAY</t>
  </si>
  <si>
    <t>ERGEN</t>
  </si>
  <si>
    <t>ZORBİLMEZ</t>
  </si>
  <si>
    <t>FAİK MERT</t>
  </si>
  <si>
    <t>DAĞLI</t>
  </si>
  <si>
    <t>ÖZGÜR DENİZ</t>
  </si>
  <si>
    <t>AKTÜRK</t>
  </si>
  <si>
    <t>İLKNUR</t>
  </si>
  <si>
    <t>ARAZ</t>
  </si>
  <si>
    <t>AVARA</t>
  </si>
  <si>
    <t>İBRAHİM</t>
  </si>
  <si>
    <t>BACAK</t>
  </si>
  <si>
    <t>BALİ</t>
  </si>
  <si>
    <t>ÇÖLKESEN</t>
  </si>
  <si>
    <t>RESUL</t>
  </si>
  <si>
    <t>DURNA</t>
  </si>
  <si>
    <t>GİZEM SULTAN</t>
  </si>
  <si>
    <t>HAYTA</t>
  </si>
  <si>
    <t>FETHİ</t>
  </si>
  <si>
    <t>KARAKAYA</t>
  </si>
  <si>
    <t>OSMAN</t>
  </si>
  <si>
    <t>OĞUZHAN BUĞRA</t>
  </si>
  <si>
    <t>KAYAALP</t>
  </si>
  <si>
    <t>MUTLU</t>
  </si>
  <si>
    <t>HAVVA</t>
  </si>
  <si>
    <t>ÖZ</t>
  </si>
  <si>
    <t>FERİT</t>
  </si>
  <si>
    <t>ÖZKAN</t>
  </si>
  <si>
    <t>ARDA EMRE</t>
  </si>
  <si>
    <t>NESLİHAN</t>
  </si>
  <si>
    <t>YALÇIN</t>
  </si>
  <si>
    <t>YEŞİLMEŞE</t>
  </si>
  <si>
    <t>ZİYA</t>
  </si>
  <si>
    <t>AVAN</t>
  </si>
  <si>
    <t>NEFİSE</t>
  </si>
  <si>
    <t>BAYKUŞ</t>
  </si>
  <si>
    <t>MEHMET FATİH</t>
  </si>
  <si>
    <t>UMUT</t>
  </si>
  <si>
    <t>AĞUŞ</t>
  </si>
  <si>
    <t>BELEN</t>
  </si>
  <si>
    <t>BOYRAZ</t>
  </si>
  <si>
    <t>BOZKURT</t>
  </si>
  <si>
    <t>GÖKCAN</t>
  </si>
  <si>
    <t>CAVLAK</t>
  </si>
  <si>
    <t>ÇAKMAK</t>
  </si>
  <si>
    <t>ESMA</t>
  </si>
  <si>
    <t>ÇAT</t>
  </si>
  <si>
    <t>AYKUT</t>
  </si>
  <si>
    <t>İLYAS</t>
  </si>
  <si>
    <t>KESER</t>
  </si>
  <si>
    <t>SİBEL</t>
  </si>
  <si>
    <t>ÖNAL</t>
  </si>
  <si>
    <t>ÖMER ÇAĞRI</t>
  </si>
  <si>
    <t>ÖZALTUN</t>
  </si>
  <si>
    <t>CUMALİ OĞUZ</t>
  </si>
  <si>
    <t>AHMET BURAK</t>
  </si>
  <si>
    <t>SERİN</t>
  </si>
  <si>
    <t>TALHA</t>
  </si>
  <si>
    <t>SÖĞÜT</t>
  </si>
  <si>
    <t>MALİK</t>
  </si>
  <si>
    <t>SÜRÜCÜ</t>
  </si>
  <si>
    <t>SÜSLÜ</t>
  </si>
  <si>
    <t>SAMİ</t>
  </si>
  <si>
    <t>ŞİMDİ</t>
  </si>
  <si>
    <t>HASAN</t>
  </si>
  <si>
    <t>TATAŞ</t>
  </si>
  <si>
    <t>ÖMER</t>
  </si>
  <si>
    <t>TEKİNHATUN</t>
  </si>
  <si>
    <t>MEDİHA NUR</t>
  </si>
  <si>
    <t>UYANIK</t>
  </si>
  <si>
    <t>FURKAN YILDIRAY</t>
  </si>
  <si>
    <t>YIKAR</t>
  </si>
  <si>
    <t>YILDIZ</t>
  </si>
  <si>
    <t>MUHAMMED</t>
  </si>
  <si>
    <t>SALİHA</t>
  </si>
  <si>
    <t>17/02/202</t>
  </si>
  <si>
    <t>TUĞBA</t>
  </si>
  <si>
    <t>Erdem</t>
  </si>
  <si>
    <t>Kul</t>
  </si>
  <si>
    <t>GÜZEL</t>
  </si>
  <si>
    <t>AKTAŞ</t>
  </si>
  <si>
    <t>CENNET</t>
  </si>
  <si>
    <t>BABACAN</t>
  </si>
  <si>
    <t>GANNEMOĞLU</t>
  </si>
  <si>
    <t>FARUK</t>
  </si>
  <si>
    <t>MALGİR</t>
  </si>
  <si>
    <t>MEHMET YAŞAR</t>
  </si>
  <si>
    <t>ŞAHBAZ</t>
  </si>
  <si>
    <t>YAZAR</t>
  </si>
  <si>
    <t>AYŞE</t>
  </si>
  <si>
    <t>ARATEMUR</t>
  </si>
  <si>
    <t>ADIYAMAN</t>
  </si>
  <si>
    <t>HÜMEYRA</t>
  </si>
  <si>
    <t>AKSOY</t>
  </si>
  <si>
    <t>BALKAN</t>
  </si>
  <si>
    <t>BERKAN</t>
  </si>
  <si>
    <t>BAŞIBÜYÜK</t>
  </si>
  <si>
    <t>REMZİYE</t>
  </si>
  <si>
    <t>BATURAL</t>
  </si>
  <si>
    <t>BEKLER</t>
  </si>
  <si>
    <t>ENSARİ</t>
  </si>
  <si>
    <t>ÇIĞRI</t>
  </si>
  <si>
    <t>DİLMEN</t>
  </si>
  <si>
    <t>DÖNER</t>
  </si>
  <si>
    <t>GEÇER</t>
  </si>
  <si>
    <t>KAMIŞ</t>
  </si>
  <si>
    <t>REÇPER</t>
  </si>
  <si>
    <t>SELAMİ</t>
  </si>
  <si>
    <t>SAVAŞ</t>
  </si>
  <si>
    <t>ALEYNA</t>
  </si>
  <si>
    <t>DUYĞU</t>
  </si>
  <si>
    <t>ÜZÜMCÜ</t>
  </si>
  <si>
    <t>SUZAN</t>
  </si>
  <si>
    <t>NUR BAHAR</t>
  </si>
  <si>
    <t>MESTURE</t>
  </si>
  <si>
    <t>AKAN</t>
  </si>
  <si>
    <t>HALİME</t>
  </si>
  <si>
    <t>AKBULUT</t>
  </si>
  <si>
    <t>SEDEF</t>
  </si>
  <si>
    <t>ALADAĞLI</t>
  </si>
  <si>
    <t>ALİ RIZA</t>
  </si>
  <si>
    <t>ALDEDE</t>
  </si>
  <si>
    <t>ANTAKYALIOĞLU</t>
  </si>
  <si>
    <t>EDA NUR</t>
  </si>
  <si>
    <t>AYLAN</t>
  </si>
  <si>
    <t>TUĞBA NUR</t>
  </si>
  <si>
    <t>BİÇEN</t>
  </si>
  <si>
    <t>ÇİMEN</t>
  </si>
  <si>
    <t>EDA</t>
  </si>
  <si>
    <t>DAYAN</t>
  </si>
  <si>
    <t>DOĞAÇ</t>
  </si>
  <si>
    <t>ZEHRA</t>
  </si>
  <si>
    <t>DUMAN</t>
  </si>
  <si>
    <t>MUHSİNE</t>
  </si>
  <si>
    <t>ERGÜNER</t>
  </si>
  <si>
    <t>EBRU</t>
  </si>
  <si>
    <t>ESMA NUR</t>
  </si>
  <si>
    <t>GEÇİCİ</t>
  </si>
  <si>
    <t>İHSAN</t>
  </si>
  <si>
    <t>GÜNAY</t>
  </si>
  <si>
    <t>GÜNDOĞDU</t>
  </si>
  <si>
    <t>KUDRET ALİ</t>
  </si>
  <si>
    <t>KARASÜRMELİ</t>
  </si>
  <si>
    <t>NACİYE</t>
  </si>
  <si>
    <t>KART</t>
  </si>
  <si>
    <t>KASAR</t>
  </si>
  <si>
    <t>GÜLHAN</t>
  </si>
  <si>
    <t>NİSA CEREN</t>
  </si>
  <si>
    <t>KOÇAK</t>
  </si>
  <si>
    <t>DİYAR</t>
  </si>
  <si>
    <t>KOTAN</t>
  </si>
  <si>
    <t>KÖŞKEROĞLU</t>
  </si>
  <si>
    <t>UĞUR GÖRKEM</t>
  </si>
  <si>
    <t>KUZDAN</t>
  </si>
  <si>
    <t>MUĞULTAY</t>
  </si>
  <si>
    <t>OKKAN</t>
  </si>
  <si>
    <t>SEMİHA</t>
  </si>
  <si>
    <t>ÖZDOĞAN</t>
  </si>
  <si>
    <t>COŞKUN</t>
  </si>
  <si>
    <t>ŞEVVAL ALEYNA</t>
  </si>
  <si>
    <t>GAMZE</t>
  </si>
  <si>
    <t>SAKALLI</t>
  </si>
  <si>
    <t>SARIBOĞA</t>
  </si>
  <si>
    <t>ESENGÜL</t>
  </si>
  <si>
    <t>SONKAYA</t>
  </si>
  <si>
    <t>DEMET</t>
  </si>
  <si>
    <t>ŞİMŞEK</t>
  </si>
  <si>
    <t>TUT</t>
  </si>
  <si>
    <t>SAMET ERŞAN</t>
  </si>
  <si>
    <t>TÜRKKAN</t>
  </si>
  <si>
    <t>BERİVAN</t>
  </si>
  <si>
    <t>YAMAN</t>
  </si>
  <si>
    <t>BERFİN</t>
  </si>
  <si>
    <t>YASAK</t>
  </si>
  <si>
    <t>SABAHAT NUR</t>
  </si>
  <si>
    <t>YEN</t>
  </si>
  <si>
    <t>MELİH TAYYİP</t>
  </si>
  <si>
    <t>ARPA</t>
  </si>
  <si>
    <t>KUTAY</t>
  </si>
  <si>
    <t>DURMAZ</t>
  </si>
  <si>
    <t>BERAT</t>
  </si>
  <si>
    <t>DURAN</t>
  </si>
  <si>
    <t>Gök</t>
  </si>
  <si>
    <t>MİYASE TUĞÇE</t>
  </si>
  <si>
    <t>DİNKÇİER</t>
  </si>
  <si>
    <t>ÖZKAYA</t>
  </si>
  <si>
    <t>ÜLKÜ</t>
  </si>
  <si>
    <t>GÖK</t>
  </si>
  <si>
    <t>KÖKYILDIRIM</t>
  </si>
  <si>
    <t>KÖSE</t>
  </si>
  <si>
    <t>SARIKAYA</t>
  </si>
  <si>
    <t>TORAZ</t>
  </si>
  <si>
    <t>SEMA NUR</t>
  </si>
  <si>
    <t>ATA</t>
  </si>
  <si>
    <t>MAHMUT YİĞİT</t>
  </si>
  <si>
    <t>ATASOY</t>
  </si>
  <si>
    <t>NURHAN</t>
  </si>
  <si>
    <t>SİNAN</t>
  </si>
  <si>
    <t>ARAÇ</t>
  </si>
  <si>
    <t>HARUN</t>
  </si>
  <si>
    <t>KUNDAKCI</t>
  </si>
  <si>
    <t>TAN</t>
  </si>
  <si>
    <t>TIRAŞOĞLU</t>
  </si>
  <si>
    <t>BEYZA</t>
  </si>
  <si>
    <t>ÜNSAL</t>
  </si>
  <si>
    <t>MEHMET ALİ</t>
  </si>
  <si>
    <t>MESUT</t>
  </si>
  <si>
    <t>ÇAVDAR</t>
  </si>
  <si>
    <t>DİKENOVA</t>
  </si>
  <si>
    <t>AK</t>
  </si>
  <si>
    <t>AKGÜL</t>
  </si>
  <si>
    <t>ALTIN</t>
  </si>
  <si>
    <t>YUSRA</t>
  </si>
  <si>
    <t>ARVAS</t>
  </si>
  <si>
    <t>CANSEL</t>
  </si>
  <si>
    <t>BAĞRIYANIK</t>
  </si>
  <si>
    <t>GÜDEN</t>
  </si>
  <si>
    <t>İSLAM</t>
  </si>
  <si>
    <t>GÖRKEM</t>
  </si>
  <si>
    <t>SEVCAN YAŞAM</t>
  </si>
  <si>
    <t>KARADAĞ</t>
  </si>
  <si>
    <t>AYSEL</t>
  </si>
  <si>
    <t>KESEN</t>
  </si>
  <si>
    <t>ERTAN YÜCEL</t>
  </si>
  <si>
    <t>SELİN</t>
  </si>
  <si>
    <t>MEHTAP</t>
  </si>
  <si>
    <t>OBAN</t>
  </si>
  <si>
    <t>ELANUR</t>
  </si>
  <si>
    <t>PAMUK</t>
  </si>
  <si>
    <t>AHMET EREN</t>
  </si>
  <si>
    <t>ŞAHAN</t>
  </si>
  <si>
    <t>HASAN İBRAHİM</t>
  </si>
  <si>
    <t>ŞİPAL</t>
  </si>
  <si>
    <t>UCUZ</t>
  </si>
  <si>
    <t>YAŞ</t>
  </si>
  <si>
    <t>SEVİM SUDE</t>
  </si>
  <si>
    <t>AÇIKGÖZ</t>
  </si>
  <si>
    <t>ERDOĞAN</t>
  </si>
  <si>
    <t>EMİRHAN</t>
  </si>
  <si>
    <t>AÇIKMAVİ</t>
  </si>
  <si>
    <t>AKBAŞ</t>
  </si>
  <si>
    <t>SALİM YASİN</t>
  </si>
  <si>
    <t>AKGEDİK</t>
  </si>
  <si>
    <t>YAKUP</t>
  </si>
  <si>
    <t>AKİ</t>
  </si>
  <si>
    <t>SAİME</t>
  </si>
  <si>
    <t>AKLAN</t>
  </si>
  <si>
    <t>ALINMIŞ</t>
  </si>
  <si>
    <t>ARSAN</t>
  </si>
  <si>
    <t>MUHAMMED ALİ</t>
  </si>
  <si>
    <t>ASLANHAN</t>
  </si>
  <si>
    <t>RUMEYSA</t>
  </si>
  <si>
    <t>ATAŞ</t>
  </si>
  <si>
    <t>SEDA</t>
  </si>
  <si>
    <t>BASAN</t>
  </si>
  <si>
    <t>ŞURANUR</t>
  </si>
  <si>
    <t>BİNİCİ</t>
  </si>
  <si>
    <t>YİĞİT BURAK</t>
  </si>
  <si>
    <t>MELİKE HACER</t>
  </si>
  <si>
    <t>BÜYÜKCE</t>
  </si>
  <si>
    <t>VAHİT</t>
  </si>
  <si>
    <t>ÇAKO</t>
  </si>
  <si>
    <t>GÜLŞEN</t>
  </si>
  <si>
    <t>ÇİTDEMİR</t>
  </si>
  <si>
    <t>BERKANT</t>
  </si>
  <si>
    <t>DEMİRBAŞ</t>
  </si>
  <si>
    <t>AŞKIN</t>
  </si>
  <si>
    <t>GEZGİN</t>
  </si>
  <si>
    <t>HÜRÜ</t>
  </si>
  <si>
    <t>GÖGEBAKAN</t>
  </si>
  <si>
    <t>NARTAN</t>
  </si>
  <si>
    <t>GÖZEY</t>
  </si>
  <si>
    <t>GÜLCE</t>
  </si>
  <si>
    <t>GÜLER</t>
  </si>
  <si>
    <t>GÜNDÜZ</t>
  </si>
  <si>
    <t>BELGİN</t>
  </si>
  <si>
    <t>GÜRKAN</t>
  </si>
  <si>
    <t>HOCHJYYEV</t>
  </si>
  <si>
    <t>İŞIK</t>
  </si>
  <si>
    <t>KAMIŞLI</t>
  </si>
  <si>
    <t>KANKUL</t>
  </si>
  <si>
    <t>MEHMET EREN</t>
  </si>
  <si>
    <t>KARACAOĞLU</t>
  </si>
  <si>
    <t>ZÜLEYHA</t>
  </si>
  <si>
    <t>AZİZ EMİR</t>
  </si>
  <si>
    <t>KIVRAK</t>
  </si>
  <si>
    <t>KÖŞÜM</t>
  </si>
  <si>
    <t>FERAH</t>
  </si>
  <si>
    <t>OĞUREL</t>
  </si>
  <si>
    <t>SEYİTHAN</t>
  </si>
  <si>
    <t>OKUR</t>
  </si>
  <si>
    <t>FİKRİ</t>
  </si>
  <si>
    <t>ÖZGEN</t>
  </si>
  <si>
    <t>ÖZKURT</t>
  </si>
  <si>
    <t>ŞEVVAL</t>
  </si>
  <si>
    <t>ÖZTORUN</t>
  </si>
  <si>
    <t>HANDE</t>
  </si>
  <si>
    <t>PEKSOY</t>
  </si>
  <si>
    <t>SABAHOĞLU</t>
  </si>
  <si>
    <t>SÜRER</t>
  </si>
  <si>
    <t>SARA GÜL</t>
  </si>
  <si>
    <t>ŞİŞLİ</t>
  </si>
  <si>
    <t>YALAP</t>
  </si>
  <si>
    <t>YAŞARCAN</t>
  </si>
  <si>
    <t>MÜŞERRA</t>
  </si>
  <si>
    <t>KARAYAVUZ</t>
  </si>
  <si>
    <t>ÇAĞATAY</t>
  </si>
  <si>
    <t>ER</t>
  </si>
  <si>
    <t>AHMET BERKAY</t>
  </si>
  <si>
    <t>KAVUKLUCA</t>
  </si>
  <si>
    <t>DERYA</t>
  </si>
  <si>
    <t>ASLANKURT</t>
  </si>
  <si>
    <t>Osman</t>
  </si>
  <si>
    <t>Özcan</t>
  </si>
  <si>
    <t>BÜLENT</t>
  </si>
  <si>
    <t>TAŞ</t>
  </si>
  <si>
    <t>FATMA GÜL</t>
  </si>
  <si>
    <t>ÇAM</t>
  </si>
  <si>
    <t>SEFA</t>
  </si>
  <si>
    <t>BAŞARAN</t>
  </si>
  <si>
    <t>BAYRAKÇI</t>
  </si>
  <si>
    <t>MUHAMMET ALİ</t>
  </si>
  <si>
    <t>DÖNDAŞ</t>
  </si>
  <si>
    <t>MÜJGAN</t>
  </si>
  <si>
    <t>GÜRYALIM</t>
  </si>
  <si>
    <t>ARİF MUSTAFA</t>
  </si>
  <si>
    <t>KARAOĞLAN</t>
  </si>
  <si>
    <t>MUSTAFA KAAN</t>
  </si>
  <si>
    <t>KUNT</t>
  </si>
  <si>
    <t>FATİH</t>
  </si>
  <si>
    <t>KUZEY</t>
  </si>
  <si>
    <t>KENDİŞAH</t>
  </si>
  <si>
    <t>MERTOĞLU</t>
  </si>
  <si>
    <t>NARİN</t>
  </si>
  <si>
    <t>TAKAK</t>
  </si>
  <si>
    <t>TEMEL</t>
  </si>
  <si>
    <t>MİHRİBAN</t>
  </si>
  <si>
    <t>NESİBE</t>
  </si>
  <si>
    <t>GÖKDAL</t>
  </si>
  <si>
    <t>ABDULLAH</t>
  </si>
  <si>
    <t>KÖTEN</t>
  </si>
  <si>
    <t>MÜSLÜM</t>
  </si>
  <si>
    <t>SABRİYE</t>
  </si>
  <si>
    <t>ALBAYRAK</t>
  </si>
  <si>
    <t>GÖKMEN</t>
  </si>
  <si>
    <t>CİHAN</t>
  </si>
  <si>
    <t>BİLEK</t>
  </si>
  <si>
    <t>MELİSA</t>
  </si>
  <si>
    <t>ÇALIŞKAN</t>
  </si>
  <si>
    <t>ÇANKAL</t>
  </si>
  <si>
    <t>SERKAN CAN</t>
  </si>
  <si>
    <t>VOLKAN</t>
  </si>
  <si>
    <t>CEMİL</t>
  </si>
  <si>
    <t>KAYMAK</t>
  </si>
  <si>
    <t>MÜZEYYEN EMİNE</t>
  </si>
  <si>
    <t>TANRIBİR</t>
  </si>
  <si>
    <t>ÖĞÜT</t>
  </si>
  <si>
    <t>ÖZGE</t>
  </si>
  <si>
    <t>RECİMOĞLU</t>
  </si>
  <si>
    <t>SELAHATTİN</t>
  </si>
  <si>
    <t>ALPEREN</t>
  </si>
  <si>
    <t>DOĞA</t>
  </si>
  <si>
    <t>YAZICIOĞLU</t>
  </si>
  <si>
    <t>BEDİRHAN</t>
  </si>
  <si>
    <t>AKINCI</t>
  </si>
  <si>
    <t>CANSU</t>
  </si>
  <si>
    <t>AYDOĞAN</t>
  </si>
  <si>
    <t>AYDOĞDU</t>
  </si>
  <si>
    <t>BOZAN</t>
  </si>
  <si>
    <t>BOZKIR</t>
  </si>
  <si>
    <t>NAGİHAN</t>
  </si>
  <si>
    <t>EMİR FATİH</t>
  </si>
  <si>
    <t>DOĞANTEMUR</t>
  </si>
  <si>
    <t>ESER</t>
  </si>
  <si>
    <t>EZER</t>
  </si>
  <si>
    <t>MEDİHA ECE</t>
  </si>
  <si>
    <t>HALAT</t>
  </si>
  <si>
    <t>İŞBİLEN</t>
  </si>
  <si>
    <t>ŞİFA</t>
  </si>
  <si>
    <t>KAYACI</t>
  </si>
  <si>
    <t>ZEYNEP ASLI</t>
  </si>
  <si>
    <t>KAYMAZ</t>
  </si>
  <si>
    <t>KESMEZ</t>
  </si>
  <si>
    <t>SEVCAN</t>
  </si>
  <si>
    <t>MÜNEVVER</t>
  </si>
  <si>
    <t>MAMAN</t>
  </si>
  <si>
    <t>MENNAN</t>
  </si>
  <si>
    <t>MEHMET ANIL</t>
  </si>
  <si>
    <t>ÖLMEZ</t>
  </si>
  <si>
    <t>RIDVAN</t>
  </si>
  <si>
    <t>ALİŞAN</t>
  </si>
  <si>
    <t>SARGIN</t>
  </si>
  <si>
    <t>SENA NUR</t>
  </si>
  <si>
    <t>ŞEKERCİOĞLU</t>
  </si>
  <si>
    <t>ŞEN</t>
  </si>
  <si>
    <t>TATLI</t>
  </si>
  <si>
    <t>KERİM CAN</t>
  </si>
  <si>
    <t>TOKLU</t>
  </si>
  <si>
    <t>CEYDA</t>
  </si>
  <si>
    <t>TURHAN</t>
  </si>
  <si>
    <t>GONCA GÜL</t>
  </si>
  <si>
    <t>YAZĞAN</t>
  </si>
  <si>
    <t>MUHAMMET HAKKI</t>
  </si>
  <si>
    <t>HAŞİM</t>
  </si>
  <si>
    <t>ZEYTİN</t>
  </si>
  <si>
    <t>ZEHRANUR</t>
  </si>
  <si>
    <t>ZORLU</t>
  </si>
  <si>
    <t>CUMA</t>
  </si>
  <si>
    <t>TOPAKTAŞ</t>
  </si>
  <si>
    <t>MEHMET CAN</t>
  </si>
  <si>
    <t>BİLGİLİ</t>
  </si>
  <si>
    <t>UYUMAZ</t>
  </si>
  <si>
    <t>FEVZİ CAN</t>
  </si>
  <si>
    <t>AHMET CAN</t>
  </si>
  <si>
    <t>KELEŞ</t>
  </si>
  <si>
    <t>SAVURAN ENİŞTE</t>
  </si>
  <si>
    <t>ARZU</t>
  </si>
  <si>
    <t>BAĞCI</t>
  </si>
  <si>
    <t>İLAYDA</t>
  </si>
  <si>
    <t>Yaren</t>
  </si>
  <si>
    <t>Arat</t>
  </si>
  <si>
    <t>Ahmet</t>
  </si>
  <si>
    <t>Ataşoğlu</t>
  </si>
  <si>
    <t>Hüseyin</t>
  </si>
  <si>
    <t>Atlı</t>
  </si>
  <si>
    <t>Onur</t>
  </si>
  <si>
    <t>Avcı</t>
  </si>
  <si>
    <t>SEVGİ NUR</t>
  </si>
  <si>
    <t>ÖZEV</t>
  </si>
  <si>
    <t>Ayşe</t>
  </si>
  <si>
    <t>Bostan</t>
  </si>
  <si>
    <t>Mehmet Berkay</t>
  </si>
  <si>
    <t>Ergül</t>
  </si>
  <si>
    <t>Muhammet Emin</t>
  </si>
  <si>
    <t>Hallı</t>
  </si>
  <si>
    <t>Göktuğ</t>
  </si>
  <si>
    <t>İçten</t>
  </si>
  <si>
    <t>Esra</t>
  </si>
  <si>
    <t>İspir</t>
  </si>
  <si>
    <t>Aslı</t>
  </si>
  <si>
    <t>Kalay</t>
  </si>
  <si>
    <t>Taner</t>
  </si>
  <si>
    <t>Kamış</t>
  </si>
  <si>
    <t>DAMAR</t>
  </si>
  <si>
    <t>SERDAR</t>
  </si>
  <si>
    <t>NAZLICAN</t>
  </si>
  <si>
    <t>ÖZPOLAT</t>
  </si>
  <si>
    <t>AYDANUR</t>
  </si>
  <si>
    <t>BARIŞ</t>
  </si>
  <si>
    <t>MUSTAFA SALÄ°H</t>
  </si>
  <si>
    <t>ÖZDEMÄ°R</t>
  </si>
  <si>
    <t>SÜLMENLİ</t>
  </si>
  <si>
    <t>BATTAL EMRE</t>
  </si>
  <si>
    <t>KURTAR</t>
  </si>
  <si>
    <t>CEMİLE</t>
  </si>
  <si>
    <t>AKIN ALİ</t>
  </si>
  <si>
    <t>ABDULKADİR</t>
  </si>
  <si>
    <t>AYTULU</t>
  </si>
  <si>
    <t>SEHER</t>
  </si>
  <si>
    <t>ERTAN</t>
  </si>
  <si>
    <t>PAMPAL</t>
  </si>
  <si>
    <t>IŞIL NUR</t>
  </si>
  <si>
    <t>KÜÇÜKYILDIRIM</t>
  </si>
  <si>
    <t>SAKACALI</t>
  </si>
  <si>
    <t>SERHAT</t>
  </si>
  <si>
    <t>ÜÇGÜL</t>
  </si>
  <si>
    <t>AĞÇALI</t>
  </si>
  <si>
    <t>BENLİ</t>
  </si>
  <si>
    <t>TUNAHAN</t>
  </si>
  <si>
    <t>GÜLEÇ</t>
  </si>
  <si>
    <t>EMRE CAN</t>
  </si>
  <si>
    <t>PEKYİĞİT</t>
  </si>
  <si>
    <t>SERDAL</t>
  </si>
  <si>
    <t>YALIM</t>
  </si>
  <si>
    <t>AFRİN</t>
  </si>
  <si>
    <t>MUSTAFA ENES</t>
  </si>
  <si>
    <t>AKIN</t>
  </si>
  <si>
    <t>ANBARCI</t>
  </si>
  <si>
    <t>AYKOÇ</t>
  </si>
  <si>
    <t>NAZİFE</t>
  </si>
  <si>
    <t>HAZEL</t>
  </si>
  <si>
    <t>SALTUKHAN</t>
  </si>
  <si>
    <t>DALBUDAK</t>
  </si>
  <si>
    <t>ERHAN</t>
  </si>
  <si>
    <t>DARĞIN</t>
  </si>
  <si>
    <t>EKİNCİ</t>
  </si>
  <si>
    <t>GANİCİ</t>
  </si>
  <si>
    <t>İÇTEN</t>
  </si>
  <si>
    <t>FERİDUN</t>
  </si>
  <si>
    <t>RÜHEYDA</t>
  </si>
  <si>
    <t>KESKİN</t>
  </si>
  <si>
    <t>FATMANUR</t>
  </si>
  <si>
    <t>KOCAÇİFTCİ</t>
  </si>
  <si>
    <t>KORKMAZER</t>
  </si>
  <si>
    <t>YETKİN</t>
  </si>
  <si>
    <t>DİCLE</t>
  </si>
  <si>
    <t>HATİCE DİLARA</t>
  </si>
  <si>
    <t>ÖTELEŞ</t>
  </si>
  <si>
    <t>SAADET MİSLİNA</t>
  </si>
  <si>
    <t>ZAHİDE</t>
  </si>
  <si>
    <t>SERTBAŞ</t>
  </si>
  <si>
    <t>EŞENUR</t>
  </si>
  <si>
    <t>VEYSEL</t>
  </si>
  <si>
    <t>ULÇAY</t>
  </si>
  <si>
    <t>HALİL EMRE</t>
  </si>
  <si>
    <t>EMRECAN</t>
  </si>
  <si>
    <t>DURMUŞOĞLU</t>
  </si>
  <si>
    <t>AYYÜCE</t>
  </si>
  <si>
    <t>ATLI</t>
  </si>
  <si>
    <t>AHİ</t>
  </si>
  <si>
    <t>KARACAOĞLAN</t>
  </si>
  <si>
    <t>FEYZULLAH</t>
  </si>
  <si>
    <t>KÖYLÜ</t>
  </si>
  <si>
    <t>ŞİMŞİR</t>
  </si>
  <si>
    <t>Melisa Nur</t>
  </si>
  <si>
    <t>Bozkır</t>
  </si>
  <si>
    <t>ENGİNCAN</t>
  </si>
  <si>
    <t>KÖKEN</t>
  </si>
  <si>
    <t>ABLAK</t>
  </si>
  <si>
    <t>AKPINAR</t>
  </si>
  <si>
    <t>BÜYÜMEZ</t>
  </si>
  <si>
    <t>ÜMİT</t>
  </si>
  <si>
    <t>ÇAÇA</t>
  </si>
  <si>
    <t>AVNİ</t>
  </si>
  <si>
    <t>ÇAĞLAR</t>
  </si>
  <si>
    <t>KARCI</t>
  </si>
  <si>
    <t>KEKLİK</t>
  </si>
  <si>
    <t>ELMAS</t>
  </si>
  <si>
    <t>MAKBULE</t>
  </si>
  <si>
    <t>PARLAK</t>
  </si>
  <si>
    <t>PİRİNCİ</t>
  </si>
  <si>
    <t>SAYHAR</t>
  </si>
  <si>
    <t>SONER</t>
  </si>
  <si>
    <t>DURAK</t>
  </si>
  <si>
    <t>YAZAN</t>
  </si>
  <si>
    <t>ADEM CAN</t>
  </si>
  <si>
    <t>KOCAKAPLAN</t>
  </si>
  <si>
    <t>ÖZKARA</t>
  </si>
  <si>
    <t>FERİDE</t>
  </si>
  <si>
    <t>ALADAĞ</t>
  </si>
  <si>
    <t>ELİBOL</t>
  </si>
  <si>
    <t>BENGİ SU</t>
  </si>
  <si>
    <t>KARAER</t>
  </si>
  <si>
    <t>AHMET TARIK</t>
  </si>
  <si>
    <t>KÜPELİ</t>
  </si>
  <si>
    <t>ÖNER</t>
  </si>
  <si>
    <t>SOYHAN</t>
  </si>
  <si>
    <t>TABAK</t>
  </si>
  <si>
    <t>ÜNÜŞTÜ</t>
  </si>
  <si>
    <t>ÜREK</t>
  </si>
  <si>
    <t>YİĞENOĞLU</t>
  </si>
  <si>
    <t>MİNTAŞ</t>
  </si>
  <si>
    <t>ARİF</t>
  </si>
  <si>
    <t>ATAMAN</t>
  </si>
  <si>
    <t>GÖZDE</t>
  </si>
  <si>
    <t>ORUÇ</t>
  </si>
  <si>
    <t>ÖZOĞUL</t>
  </si>
  <si>
    <t>BERİL</t>
  </si>
  <si>
    <t>SOLMUŞGÜL</t>
  </si>
  <si>
    <t>TÜLEK</t>
  </si>
  <si>
    <t>REŞİT</t>
  </si>
  <si>
    <t>ULUER</t>
  </si>
  <si>
    <t>ÜNÜVAR</t>
  </si>
  <si>
    <t>YENEN</t>
  </si>
  <si>
    <t>ARALAŞAN</t>
  </si>
  <si>
    <t>GÜVEN</t>
  </si>
  <si>
    <t>SITKI CAN</t>
  </si>
  <si>
    <t>Mukaddes</t>
  </si>
  <si>
    <t>Acar</t>
  </si>
  <si>
    <t>Aşkın</t>
  </si>
  <si>
    <t>Akkaş</t>
  </si>
  <si>
    <t>Berna</t>
  </si>
  <si>
    <t>Altuntaş</t>
  </si>
  <si>
    <t>Ahmet Ali</t>
  </si>
  <si>
    <t>Arslan</t>
  </si>
  <si>
    <t>Mahmut Emin</t>
  </si>
  <si>
    <t>Ateş</t>
  </si>
  <si>
    <t>Sefa</t>
  </si>
  <si>
    <t>Ay</t>
  </si>
  <si>
    <t>Erkan</t>
  </si>
  <si>
    <t>Aydaş</t>
  </si>
  <si>
    <t>MAHMUT CAN</t>
  </si>
  <si>
    <t>Baran</t>
  </si>
  <si>
    <t>Bilmez</t>
  </si>
  <si>
    <t>BULUT</t>
  </si>
  <si>
    <t>Veli Sami</t>
  </si>
  <si>
    <t>Çelik</t>
  </si>
  <si>
    <t>Çiğdem</t>
  </si>
  <si>
    <t>Çetiner</t>
  </si>
  <si>
    <t>Demircioğlu</t>
  </si>
  <si>
    <t>Yakup</t>
  </si>
  <si>
    <t>Dost</t>
  </si>
  <si>
    <t>Tolunay</t>
  </si>
  <si>
    <t>Ilgaz</t>
  </si>
  <si>
    <t>Tuğba</t>
  </si>
  <si>
    <t>Karakaya</t>
  </si>
  <si>
    <t>Semra</t>
  </si>
  <si>
    <t>Karataş</t>
  </si>
  <si>
    <t>TARIK</t>
  </si>
  <si>
    <t>KILIÇOĞLU</t>
  </si>
  <si>
    <t>Samet</t>
  </si>
  <si>
    <t>Meclis</t>
  </si>
  <si>
    <t>Emine</t>
  </si>
  <si>
    <t>Mengüç</t>
  </si>
  <si>
    <t>Yusuf Ozan</t>
  </si>
  <si>
    <t>Metli</t>
  </si>
  <si>
    <t>Ramazan Tayyip</t>
  </si>
  <si>
    <t>Mutlu</t>
  </si>
  <si>
    <t>ÖRS</t>
  </si>
  <si>
    <t>Erbülent</t>
  </si>
  <si>
    <t>Sedefoğlu</t>
  </si>
  <si>
    <t>İsmail Çağrı</t>
  </si>
  <si>
    <t>Sezen</t>
  </si>
  <si>
    <t>Evren</t>
  </si>
  <si>
    <t>Sınaç</t>
  </si>
  <si>
    <t>Ali Çağrı</t>
  </si>
  <si>
    <t>Tümer</t>
  </si>
  <si>
    <t>Yıldırım</t>
  </si>
  <si>
    <t>Zeynep</t>
  </si>
  <si>
    <t>Sami</t>
  </si>
  <si>
    <t>Ali Can</t>
  </si>
  <si>
    <t>Yılmazdan</t>
  </si>
  <si>
    <t>YÜCE</t>
  </si>
  <si>
    <t>BL131</t>
  </si>
  <si>
    <t>BP109</t>
  </si>
  <si>
    <t>Tarımsal Ekoloji</t>
  </si>
  <si>
    <t>CANSU GENCER</t>
  </si>
  <si>
    <t>BP111</t>
  </si>
  <si>
    <t>Botanik</t>
  </si>
  <si>
    <t>BP117</t>
  </si>
  <si>
    <t>Bitki ıslahı ve genetik</t>
  </si>
  <si>
    <t>BİHTER ZAİMOĞLU ONAT</t>
  </si>
  <si>
    <t>GÜL SATAR</t>
  </si>
  <si>
    <t>BP143</t>
  </si>
  <si>
    <t>Fidan Yetiştiriciliği</t>
  </si>
  <si>
    <t>2+2</t>
  </si>
  <si>
    <t>BP131</t>
  </si>
  <si>
    <t>Bitki üretim teknikleri I</t>
  </si>
  <si>
    <t>BP133</t>
  </si>
  <si>
    <t>MEHMET KARABULUT</t>
  </si>
  <si>
    <t>BP110</t>
  </si>
  <si>
    <t>Bitki Fizyolojisi</t>
  </si>
  <si>
    <t>BAHAR</t>
  </si>
  <si>
    <t>BP114</t>
  </si>
  <si>
    <t>Bitkilerde Budama ve Aşılama Tek.</t>
  </si>
  <si>
    <t>BP116</t>
  </si>
  <si>
    <t>Fide Yetiştiriciliği</t>
  </si>
  <si>
    <t>BP120</t>
  </si>
  <si>
    <t>Tohumluk Kontrol ve sertifikasyon</t>
  </si>
  <si>
    <t>BP128</t>
  </si>
  <si>
    <t>Toprak ve gübreleme</t>
  </si>
  <si>
    <t>UAI102</t>
  </si>
  <si>
    <t>Atatürk İlkeleri ve İnkılap Tarihi II</t>
  </si>
  <si>
    <t>UIN102</t>
  </si>
  <si>
    <t>İngilizce II</t>
  </si>
  <si>
    <t>UTD102</t>
  </si>
  <si>
    <t>Türk Dili II</t>
  </si>
  <si>
    <t>BP130</t>
  </si>
  <si>
    <t>Tarla bitkileri I</t>
  </si>
  <si>
    <t>BP207</t>
  </si>
  <si>
    <t>Bahçe Bit.Hast.ve Zararlıları</t>
  </si>
  <si>
    <t>BP209</t>
  </si>
  <si>
    <t>Yabancı Otlarla Mücadele</t>
  </si>
  <si>
    <t>BP215</t>
  </si>
  <si>
    <t>Bitki Üretim teknikleri II</t>
  </si>
  <si>
    <t>BP227</t>
  </si>
  <si>
    <t>Örtü Altı Sebze Yetiştiriciliği</t>
  </si>
  <si>
    <t>BP229</t>
  </si>
  <si>
    <t>Organik Tarım</t>
  </si>
  <si>
    <t>BP233</t>
  </si>
  <si>
    <t>BP219</t>
  </si>
  <si>
    <t>Pazarlama</t>
  </si>
  <si>
    <t>BP202</t>
  </si>
  <si>
    <t>Bahçe Bitkileri Derim ve Muhafazası</t>
  </si>
  <si>
    <t>BP204</t>
  </si>
  <si>
    <t>Mantar Yetiştiriciliği</t>
  </si>
  <si>
    <t>BP206</t>
  </si>
  <si>
    <t>Sebze Yetiştiriciliği</t>
  </si>
  <si>
    <t>BP208</t>
  </si>
  <si>
    <t>Bağcılık</t>
  </si>
  <si>
    <t>BP228</t>
  </si>
  <si>
    <t>Bitki Koruma I</t>
  </si>
  <si>
    <t>BP230</t>
  </si>
  <si>
    <t>Subtropik Meyveler</t>
  </si>
  <si>
    <t>BP 220</t>
  </si>
  <si>
    <t>Tarla bitkileri II</t>
  </si>
  <si>
    <t>BP218</t>
  </si>
  <si>
    <t>Mesleki Uygulama II</t>
  </si>
  <si>
    <t>0+4</t>
  </si>
  <si>
    <t>BP232</t>
  </si>
  <si>
    <t>BVS122</t>
  </si>
  <si>
    <t>İktisada Giriş II</t>
  </si>
  <si>
    <t>HASAN AYHAN RADAVUŞ</t>
  </si>
  <si>
    <t>BVS126</t>
  </si>
  <si>
    <t>Bankacılık ve Sigortacılıkta Pazarlama</t>
  </si>
  <si>
    <t>BVS136</t>
  </si>
  <si>
    <t>Bireysel ve Kurumsal Bankacılık</t>
  </si>
  <si>
    <t>BVS120</t>
  </si>
  <si>
    <t>Finansal Kurumlar</t>
  </si>
  <si>
    <t>BVS128</t>
  </si>
  <si>
    <t>BVS130</t>
  </si>
  <si>
    <t>İşletme Finansmanı</t>
  </si>
  <si>
    <t>BVS134</t>
  </si>
  <si>
    <t>Ofis Programları</t>
  </si>
  <si>
    <t>BVS210</t>
  </si>
  <si>
    <t>Bank.ve Sigortacılık Mevzuatı</t>
  </si>
  <si>
    <t>BVS238</t>
  </si>
  <si>
    <t>Kredi Yönetimi</t>
  </si>
  <si>
    <t>BVS242</t>
  </si>
  <si>
    <t>Bankacılıkta Fon ve Risk Yönetimi</t>
  </si>
  <si>
    <t>BVS244</t>
  </si>
  <si>
    <t>Elektronik Ticaret</t>
  </si>
  <si>
    <t>BVS246</t>
  </si>
  <si>
    <t>Hayat ve Sağlık Sigortaları</t>
  </si>
  <si>
    <t>BVS212</t>
  </si>
  <si>
    <t>Dijitalleşme ve Sektör Uygulamaları</t>
  </si>
  <si>
    <t>BVS224</t>
  </si>
  <si>
    <t>Banka ve Sigorta Muhasebesi</t>
  </si>
  <si>
    <t>BVS226</t>
  </si>
  <si>
    <t>Menkul Kıymet Yatırımları</t>
  </si>
  <si>
    <t>BVS240</t>
  </si>
  <si>
    <t>Dış Ticaret ve Kambiyo</t>
  </si>
  <si>
    <t>BL133</t>
  </si>
  <si>
    <t>Genel Matematik-1</t>
  </si>
  <si>
    <t>BL135</t>
  </si>
  <si>
    <t>Mobil Programlama-I</t>
  </si>
  <si>
    <t>ADNAN GÖKTEN</t>
  </si>
  <si>
    <t>BL163</t>
  </si>
  <si>
    <t>Programlama Temelleri</t>
  </si>
  <si>
    <t>BL129</t>
  </si>
  <si>
    <t>Temel Elektronik</t>
  </si>
  <si>
    <t>MEHMET YILMAZ</t>
  </si>
  <si>
    <t>BL120</t>
  </si>
  <si>
    <t>Veri Tabanı-1</t>
  </si>
  <si>
    <t>BL160</t>
  </si>
  <si>
    <t>Web Tasarımının Temelleri</t>
  </si>
  <si>
    <t>BL170</t>
  </si>
  <si>
    <t>Arduino ve Sensör Uygulamaları</t>
  </si>
  <si>
    <t>BL130</t>
  </si>
  <si>
    <t>BL136</t>
  </si>
  <si>
    <t>Programlama Dilleri I</t>
  </si>
  <si>
    <t>BL166</t>
  </si>
  <si>
    <t>Görsel Programlama - I</t>
  </si>
  <si>
    <t>BL215</t>
  </si>
  <si>
    <t>Mobil Programlama II</t>
  </si>
  <si>
    <t>BL227</t>
  </si>
  <si>
    <t>Web Projesi Yönetimi</t>
  </si>
  <si>
    <t>AHMET KIZIL</t>
  </si>
  <si>
    <t>BL231</t>
  </si>
  <si>
    <t>Elektronik Devre Tasarımı</t>
  </si>
  <si>
    <t>BL273</t>
  </si>
  <si>
    <t>Visual Basic Programlama</t>
  </si>
  <si>
    <t>BL279</t>
  </si>
  <si>
    <t>BL219</t>
  </si>
  <si>
    <t>BL271</t>
  </si>
  <si>
    <t>Yönlendirilmiş Çalışma</t>
  </si>
  <si>
    <t>BL202</t>
  </si>
  <si>
    <t>Internet Programcılığı II</t>
  </si>
  <si>
    <t>BL212</t>
  </si>
  <si>
    <t>Sayısal Elektronik</t>
  </si>
  <si>
    <t>BL224</t>
  </si>
  <si>
    <t>Açık Kaynak İşletim Sistemi</t>
  </si>
  <si>
    <t>BL262</t>
  </si>
  <si>
    <t>Ağ Temelleri</t>
  </si>
  <si>
    <t>BL226</t>
  </si>
  <si>
    <t>Proje Uygulamaları</t>
  </si>
  <si>
    <t>BL228</t>
  </si>
  <si>
    <t>BL236</t>
  </si>
  <si>
    <t>istatistik</t>
  </si>
  <si>
    <t>BY111</t>
  </si>
  <si>
    <t>Protokol ve Sos.Dav.Kur.</t>
  </si>
  <si>
    <t>BY113</t>
  </si>
  <si>
    <t>İşletme Yönetimi I</t>
  </si>
  <si>
    <t>BY135</t>
  </si>
  <si>
    <t>Genel Ekonomi</t>
  </si>
  <si>
    <t>BY137</t>
  </si>
  <si>
    <t>BY115</t>
  </si>
  <si>
    <t>BY119</t>
  </si>
  <si>
    <t>Meslek Etiği</t>
  </si>
  <si>
    <t>ERBİL RADAVUŞ</t>
  </si>
  <si>
    <t>BY133</t>
  </si>
  <si>
    <t>Ofis Yazılımları I</t>
  </si>
  <si>
    <t>BY205</t>
  </si>
  <si>
    <t>Müşteri İlişkileri Yönetimi</t>
  </si>
  <si>
    <t>BY261</t>
  </si>
  <si>
    <t>Mesleki Yabancı Dil I</t>
  </si>
  <si>
    <t>BY263</t>
  </si>
  <si>
    <t>Kamu ve Öz.Kes.Yapısı</t>
  </si>
  <si>
    <t>BY265</t>
  </si>
  <si>
    <t>Yönetici Asistanlığı</t>
  </si>
  <si>
    <t>BY267</t>
  </si>
  <si>
    <t>Klavye Teknikleri</t>
  </si>
  <si>
    <t>BY269</t>
  </si>
  <si>
    <t>BY211</t>
  </si>
  <si>
    <t>BY213</t>
  </si>
  <si>
    <t>Hızlı Yazma ve Ok.Tek.</t>
  </si>
  <si>
    <t>BY108</t>
  </si>
  <si>
    <t>İş ve Sosyal Güvenlik Hukuku</t>
  </si>
  <si>
    <t>BY110</t>
  </si>
  <si>
    <t>Örgütsel Davranış</t>
  </si>
  <si>
    <t>BY112</t>
  </si>
  <si>
    <t>Mesleki Yazışmalar</t>
  </si>
  <si>
    <t>BY114</t>
  </si>
  <si>
    <t>İşletme Yönetimi II</t>
  </si>
  <si>
    <t>BY118</t>
  </si>
  <si>
    <t>İletişim</t>
  </si>
  <si>
    <t>BY130</t>
  </si>
  <si>
    <t>BY202</t>
  </si>
  <si>
    <t>Mesleki Yabanı Dil II</t>
  </si>
  <si>
    <t>BY204</t>
  </si>
  <si>
    <t>Etkili ve Güzel Konuşma</t>
  </si>
  <si>
    <t>BY206</t>
  </si>
  <si>
    <t>Dosyalama ve Arşivleme Teknikleri</t>
  </si>
  <si>
    <t>BY208</t>
  </si>
  <si>
    <t>Bilgi Yönetimi</t>
  </si>
  <si>
    <t>BY210</t>
  </si>
  <si>
    <t>Halkla İlişkiler</t>
  </si>
  <si>
    <t>BY212</t>
  </si>
  <si>
    <t>Bilgisayarlı Büro Programları</t>
  </si>
  <si>
    <t>BY214</t>
  </si>
  <si>
    <t>Toplantı Yönetimi</t>
  </si>
  <si>
    <t>BY220</t>
  </si>
  <si>
    <t>BY230</t>
  </si>
  <si>
    <t>Marka Ve İletişim Tasarım</t>
  </si>
  <si>
    <t>MV112</t>
  </si>
  <si>
    <t>İşve Sosyal Güvenlik Hukuku</t>
  </si>
  <si>
    <t>MV122</t>
  </si>
  <si>
    <t>Genel Muhasebe II</t>
  </si>
  <si>
    <t>MV124</t>
  </si>
  <si>
    <t>Muhasebe Uygulamaları</t>
  </si>
  <si>
    <t>MV152</t>
  </si>
  <si>
    <t>İktisata Giriş II</t>
  </si>
  <si>
    <t>MV116</t>
  </si>
  <si>
    <t>MV132</t>
  </si>
  <si>
    <t>MV138</t>
  </si>
  <si>
    <t>İş Sağlığı ve Güvenliği</t>
  </si>
  <si>
    <t>MV206</t>
  </si>
  <si>
    <t>Mali Tablolar Analizi</t>
  </si>
  <si>
    <t>MV220</t>
  </si>
  <si>
    <t>Türk Vergi Sistemi</t>
  </si>
  <si>
    <t>MV246</t>
  </si>
  <si>
    <t>Paket Programlar II</t>
  </si>
  <si>
    <t>MV268</t>
  </si>
  <si>
    <t>Kamu Maliyesi</t>
  </si>
  <si>
    <t>MUSTAFA SEFA MAZLUM</t>
  </si>
  <si>
    <t>MV270</t>
  </si>
  <si>
    <t>Vergi Uygulamaları</t>
  </si>
  <si>
    <t>MV272</t>
  </si>
  <si>
    <t>Türkiye Ekonomisi</t>
  </si>
  <si>
    <t>MV244</t>
  </si>
  <si>
    <t>Muhasebe Denetimi</t>
  </si>
  <si>
    <t>MV252</t>
  </si>
  <si>
    <t>MV254</t>
  </si>
  <si>
    <t>Ticaret Hukuku</t>
  </si>
  <si>
    <t>YLY107</t>
  </si>
  <si>
    <t>YLY109</t>
  </si>
  <si>
    <t>YLY113</t>
  </si>
  <si>
    <t>Mahalli İdareler I</t>
  </si>
  <si>
    <t>YLY115</t>
  </si>
  <si>
    <t>YLY127</t>
  </si>
  <si>
    <t>YLY117</t>
  </si>
  <si>
    <t>İşletme Bilimine Giriş</t>
  </si>
  <si>
    <t>YLY125</t>
  </si>
  <si>
    <t>NAZAN KÜL TÜLÜ</t>
  </si>
  <si>
    <t>YLY108</t>
  </si>
  <si>
    <t>Kamu Yönetimi</t>
  </si>
  <si>
    <t>YLY110</t>
  </si>
  <si>
    <t>YLY112</t>
  </si>
  <si>
    <t>Mahalli İdareler II</t>
  </si>
  <si>
    <t>YLY126</t>
  </si>
  <si>
    <t>YLY132</t>
  </si>
  <si>
    <t>Ofis Yazılımları II</t>
  </si>
  <si>
    <t>YLY120</t>
  </si>
  <si>
    <t>Borçlar Hukuku</t>
  </si>
  <si>
    <t>YLY130</t>
  </si>
  <si>
    <t>İşletme Yönetimi</t>
  </si>
  <si>
    <t>YLY201</t>
  </si>
  <si>
    <t>İdare Hukuku</t>
  </si>
  <si>
    <t>YLY203</t>
  </si>
  <si>
    <t>Kentleşme ve Çevre Sorunları</t>
  </si>
  <si>
    <t>YLY205</t>
  </si>
  <si>
    <t>Anyasa Hukuku</t>
  </si>
  <si>
    <t>YLY207</t>
  </si>
  <si>
    <t>Büro Yönet.ve Yazış.Teknikleri</t>
  </si>
  <si>
    <t>YLY209</t>
  </si>
  <si>
    <t>Yönetim Bilimi</t>
  </si>
  <si>
    <t>YLY211</t>
  </si>
  <si>
    <t>YLY223</t>
  </si>
  <si>
    <t>YLY213</t>
  </si>
  <si>
    <t>YLY215</t>
  </si>
  <si>
    <t>YLY202</t>
  </si>
  <si>
    <t>İmar Mevzuatı Uygulamaları</t>
  </si>
  <si>
    <t>YLY204</t>
  </si>
  <si>
    <t>İş Hukuku</t>
  </si>
  <si>
    <t>YLY210</t>
  </si>
  <si>
    <t>Yerel Kamu Hizmetleri</t>
  </si>
  <si>
    <t>YLY212</t>
  </si>
  <si>
    <t>Kamu Personel Yönetimi</t>
  </si>
  <si>
    <t>YLY214</t>
  </si>
  <si>
    <t>Siyaset Bilimi</t>
  </si>
  <si>
    <t>YLY224</t>
  </si>
  <si>
    <t>YLY218</t>
  </si>
  <si>
    <t>YLY220</t>
  </si>
  <si>
    <t>Marka Ve İletişim Tasarımı</t>
  </si>
  <si>
    <t>YLY222</t>
  </si>
  <si>
    <t>ÇUKUROVA ÜNİVERSİTESİ</t>
  </si>
  <si>
    <t>KOZAN MESLEK YÜKSEKOKULU MÜDÜRLÜĞÜNE</t>
  </si>
  <si>
    <t>EKİ</t>
  </si>
  <si>
    <t>Mazeretimi Gösterir Belge</t>
  </si>
  <si>
    <t xml:space="preserve">    Yukarıda belirtmiş olduğum mazeretim sebebi ile tabloda beyan ettiğim derslerin vize sınavına katılamadım.  Mazeretimi gösterir belge ekte sunulmuştur.</t>
  </si>
  <si>
    <t xml:space="preserve">   Mazeretimin kabulü ile sınav hakkı tanınması hususunda gereğini saygılarımla arz ederim.  </t>
  </si>
  <si>
    <t xml:space="preserve">NOT: 1- Mazeret Sınav hakkı Yönetim Kurulu Kararı ile verilir
 2- Herhangi bir vize sınavına giremeyen öğrenci Ç.Ü.Önlisans ve Lisans Eğitim-Öğretim ve Sınav Yönetmeliğinin 32.maddesinde belirtilen mazeretinin olması ve mazaretinin bitiminden itibaren en geç beş iş günü içerisinde durumunu belgeleyerek dilekçe ekinde başvuruda bulunması gerekir.
          3- Final (Yarıyıl Sonu), Bütünleme, Tek Ders, Üç Ders ve Not Yükseltme Sınavlarında mazeret sınav hakkı verilmez.
</t>
  </si>
  <si>
    <t>PROGRAMI</t>
  </si>
  <si>
    <t>SINAV TARİHİ</t>
  </si>
  <si>
    <t>24-28 NİSAN 2022</t>
  </si>
  <si>
    <t>SINAV SALONU</t>
  </si>
  <si>
    <t>BAHAR DÖNEMİ DERS PROGRAMINDA DERSİN İŞLENDİĞİ DERSLİK</t>
  </si>
  <si>
    <t>NO *</t>
  </si>
  <si>
    <t>TEL *</t>
  </si>
  <si>
    <t>ADRES *</t>
  </si>
  <si>
    <t>MAZERETİ *</t>
  </si>
  <si>
    <t>MAZERET BELGESİ DÜZENLEYEN KURUM ADI *</t>
  </si>
  <si>
    <t>Not:1 Bilgisayar ortamında dersin kodunu yazmanız yeterlidir.
Not:2 Dersin kodunu CUBİS sisteminizden seçilen dersler sekmesinden öğrenebilirsiniz.</t>
  </si>
  <si>
    <t>Not: Bilgisayar Ortamında  * alanları doldurmalıdır.</t>
  </si>
  <si>
    <t>Aadı Soyadı 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</si>
</sst>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9"/>
      <name val="Calibri"/>
      <family val="2"/>
      <scheme val="minor"/>
    </font>
    <font>
      <sz val="9"/>
      <name val="Arial"/>
      <family val="2"/>
      <charset val="162"/>
    </font>
    <font>
      <sz val="11"/>
      <name val="Calibri"/>
      <family val="2"/>
      <scheme val="minor"/>
    </font>
    <font>
      <b/>
      <sz val="10"/>
      <color rgb="FFFFFFFF"/>
      <name val="Calibri"/>
      <family val="2"/>
      <charset val="162"/>
      <scheme val="minor"/>
    </font>
    <font>
      <sz val="10"/>
      <color rgb="FF284775"/>
      <name val="Calibri"/>
      <family val="2"/>
      <charset val="162"/>
      <scheme val="minor"/>
    </font>
    <font>
      <sz val="10"/>
      <color rgb="FF333333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rgb="FF284775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E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8" fillId="4" borderId="1" xfId="0" applyFont="1" applyFill="1" applyBorder="1" applyAlignment="1">
      <alignment wrapText="1"/>
    </xf>
    <xf numFmtId="14" fontId="0" fillId="0" borderId="1" xfId="0" applyNumberFormat="1" applyBorder="1"/>
    <xf numFmtId="0" fontId="8" fillId="4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9" fillId="5" borderId="1" xfId="0" applyFont="1" applyFill="1" applyBorder="1" applyAlignment="1">
      <alignment wrapText="1"/>
    </xf>
    <xf numFmtId="14" fontId="9" fillId="5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0" xfId="0" applyBorder="1"/>
    <xf numFmtId="14" fontId="0" fillId="0" borderId="0" xfId="0" applyNumberFormat="1" applyBorder="1" applyAlignment="1">
      <alignment horizontal="left"/>
    </xf>
    <xf numFmtId="0" fontId="8" fillId="4" borderId="4" xfId="0" applyFont="1" applyFill="1" applyBorder="1" applyAlignment="1">
      <alignment wrapText="1"/>
    </xf>
    <xf numFmtId="0" fontId="0" fillId="0" borderId="4" xfId="0" applyBorder="1" applyAlignment="1">
      <alignment horizontal="left"/>
    </xf>
    <xf numFmtId="0" fontId="8" fillId="4" borderId="5" xfId="0" applyFont="1" applyFill="1" applyBorder="1" applyAlignment="1">
      <alignment wrapText="1"/>
    </xf>
    <xf numFmtId="0" fontId="0" fillId="0" borderId="5" xfId="0" applyBorder="1" applyAlignment="1">
      <alignment horizontal="left"/>
    </xf>
    <xf numFmtId="0" fontId="8" fillId="4" borderId="6" xfId="0" applyFont="1" applyFill="1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14" fontId="8" fillId="4" borderId="1" xfId="0" applyNumberFormat="1" applyFont="1" applyFill="1" applyBorder="1" applyAlignment="1">
      <alignment wrapText="1"/>
    </xf>
    <xf numFmtId="14" fontId="8" fillId="4" borderId="1" xfId="0" applyNumberFormat="1" applyFont="1" applyFill="1" applyBorder="1" applyAlignment="1">
      <alignment horizontal="left" wrapText="1"/>
    </xf>
    <xf numFmtId="14" fontId="9" fillId="5" borderId="1" xfId="0" applyNumberFormat="1" applyFont="1" applyFill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14" fontId="11" fillId="4" borderId="1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5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/>
    </xf>
    <xf numFmtId="0" fontId="14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5" fillId="2" borderId="1" xfId="0" applyFont="1" applyFill="1" applyBorder="1" applyAlignment="1"/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/>
    <xf numFmtId="0" fontId="10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textRotation="180"/>
    </xf>
    <xf numFmtId="0" fontId="21" fillId="0" borderId="1" xfId="0" applyFont="1" applyBorder="1" applyAlignment="1">
      <alignment horizontal="center" vertical="center" textRotation="180" wrapText="1"/>
    </xf>
    <xf numFmtId="0" fontId="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hidden="1"/>
    </xf>
    <xf numFmtId="0" fontId="21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YAZ&#304;T%20BELGELER/DERS%20PLANLARI/2021-2022%20DERS%20PLA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YAZ&#304;T%20BELGELER/DERS%20PLANLARI/2022-2023/2022-2023%20ders%20plan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bahçe tarımı"/>
      <sheetName val="UZAKTAN"/>
      <sheetName val="Sayfa3"/>
      <sheetName val="Sayfa2"/>
    </sheetNames>
    <sheetDataSet>
      <sheetData sheetId="0">
        <row r="1">
          <cell r="A1" t="str">
            <v xml:space="preserve">2021-2022 DERS PLANLARI
</v>
          </cell>
          <cell r="B1"/>
          <cell r="C1"/>
          <cell r="D1"/>
          <cell r="E1"/>
          <cell r="F1"/>
          <cell r="G1"/>
          <cell r="H1"/>
        </row>
        <row r="2">
          <cell r="A2" t="str">
            <v>BAHÇE TARIMI</v>
          </cell>
          <cell r="B2"/>
          <cell r="C2"/>
          <cell r="D2"/>
          <cell r="E2"/>
          <cell r="F2"/>
          <cell r="G2"/>
          <cell r="H2"/>
        </row>
        <row r="3">
          <cell r="A3" t="str">
            <v>DERS KODU</v>
          </cell>
          <cell r="B3" t="str">
            <v>DERS ADI</v>
          </cell>
          <cell r="C3" t="str">
            <v>Z/S</v>
          </cell>
          <cell r="D3" t="str">
            <v>T/U</v>
          </cell>
          <cell r="E3" t="str">
            <v>AKTS</v>
          </cell>
          <cell r="F3" t="str">
            <v>YARI
YIL</v>
          </cell>
          <cell r="G3" t="str">
            <v>SINIF</v>
          </cell>
          <cell r="H3" t="str">
            <v>DERSİN
 ÖĞRETİM ELEMANI</v>
          </cell>
        </row>
        <row r="4">
          <cell r="A4" t="str">
            <v>BP109</v>
          </cell>
          <cell r="B4" t="str">
            <v>Tarımsal Ekoloji</v>
          </cell>
          <cell r="C4" t="str">
            <v>Z</v>
          </cell>
          <cell r="D4" t="str">
            <v>2+0</v>
          </cell>
          <cell r="E4">
            <v>3</v>
          </cell>
          <cell r="F4" t="str">
            <v>GÜZ</v>
          </cell>
          <cell r="G4">
            <v>1</v>
          </cell>
          <cell r="H4" t="str">
            <v>NURHAYAT ÇULLUOĞLU</v>
          </cell>
        </row>
        <row r="5">
          <cell r="A5" t="str">
            <v>BP111</v>
          </cell>
          <cell r="B5" t="str">
            <v>Botanik</v>
          </cell>
          <cell r="C5" t="str">
            <v>Z</v>
          </cell>
          <cell r="D5" t="str">
            <v>2+0</v>
          </cell>
          <cell r="E5">
            <v>2</v>
          </cell>
          <cell r="F5" t="str">
            <v>GÜZ</v>
          </cell>
          <cell r="G5">
            <v>1</v>
          </cell>
          <cell r="H5" t="str">
            <v>CANSU GENCER</v>
          </cell>
        </row>
        <row r="6">
          <cell r="A6" t="str">
            <v>BP117</v>
          </cell>
          <cell r="B6" t="str">
            <v>Bitki ıslahı ve genetik</v>
          </cell>
          <cell r="C6" t="str">
            <v>Z</v>
          </cell>
          <cell r="D6" t="str">
            <v>2+0</v>
          </cell>
          <cell r="E6">
            <v>3</v>
          </cell>
          <cell r="F6" t="str">
            <v>GÜZ</v>
          </cell>
          <cell r="G6">
            <v>1</v>
          </cell>
          <cell r="H6" t="str">
            <v>BİHTER ZAİMOĞLU ONAT</v>
          </cell>
        </row>
        <row r="7">
          <cell r="A7" t="str">
            <v>BP129</v>
          </cell>
          <cell r="B7" t="str">
            <v>Tarım Ekonomisi</v>
          </cell>
          <cell r="C7" t="str">
            <v>S</v>
          </cell>
          <cell r="D7" t="str">
            <v>2+0</v>
          </cell>
          <cell r="E7">
            <v>6</v>
          </cell>
          <cell r="F7" t="str">
            <v>GÜZ</v>
          </cell>
          <cell r="G7">
            <v>1</v>
          </cell>
          <cell r="H7" t="str">
            <v>NURHAYAT ÇULLUOĞLU</v>
          </cell>
        </row>
        <row r="8">
          <cell r="A8" t="str">
            <v>BP131</v>
          </cell>
          <cell r="B8" t="str">
            <v>Bitki üretim teknikleri I</v>
          </cell>
          <cell r="C8" t="str">
            <v>S</v>
          </cell>
          <cell r="D8" t="str">
            <v>2+2</v>
          </cell>
          <cell r="E8">
            <v>6</v>
          </cell>
          <cell r="F8" t="str">
            <v>GÜZ</v>
          </cell>
          <cell r="G8">
            <v>1</v>
          </cell>
          <cell r="H8" t="str">
            <v>BİHTER ZAİMOĞLU ONAT</v>
          </cell>
        </row>
        <row r="9">
          <cell r="A9" t="str">
            <v>BP143</v>
          </cell>
          <cell r="B9" t="str">
            <v>Fidan Yetiştiriciliği</v>
          </cell>
          <cell r="C9" t="str">
            <v>Z</v>
          </cell>
          <cell r="D9" t="str">
            <v>2+2</v>
          </cell>
          <cell r="E9">
            <v>4</v>
          </cell>
          <cell r="F9" t="str">
            <v>GÜZ</v>
          </cell>
          <cell r="G9">
            <v>1</v>
          </cell>
          <cell r="H9" t="str">
            <v>CANSU GENCER</v>
          </cell>
        </row>
        <row r="10">
          <cell r="A10" t="str">
            <v>UAI101</v>
          </cell>
          <cell r="B10" t="str">
            <v>Atatürk İlkeleri ve İnkılap Tarihi I</v>
          </cell>
          <cell r="C10" t="str">
            <v>Z</v>
          </cell>
          <cell r="D10" t="str">
            <v>2+0</v>
          </cell>
          <cell r="E10">
            <v>2</v>
          </cell>
          <cell r="F10" t="str">
            <v>GÜZ</v>
          </cell>
          <cell r="G10">
            <v>1</v>
          </cell>
          <cell r="H10" t="str">
            <v>SAİT DİNÇ</v>
          </cell>
        </row>
        <row r="11">
          <cell r="A11" t="str">
            <v>UIN101</v>
          </cell>
          <cell r="B11" t="str">
            <v>İngilizce I</v>
          </cell>
          <cell r="C11" t="str">
            <v>Z</v>
          </cell>
          <cell r="D11" t="str">
            <v>2+0</v>
          </cell>
          <cell r="E11">
            <v>2</v>
          </cell>
          <cell r="F11" t="str">
            <v>GÜZ</v>
          </cell>
          <cell r="G11">
            <v>1</v>
          </cell>
          <cell r="H11" t="str">
            <v>AYŞE SEDA GÜLLÜ</v>
          </cell>
        </row>
        <row r="12">
          <cell r="A12" t="str">
            <v>UTD101</v>
          </cell>
          <cell r="B12" t="str">
            <v>Türk Dili I</v>
          </cell>
          <cell r="C12" t="str">
            <v>Z</v>
          </cell>
          <cell r="D12" t="str">
            <v>2+0</v>
          </cell>
          <cell r="E12">
            <v>2</v>
          </cell>
          <cell r="F12" t="str">
            <v>GÜZ</v>
          </cell>
          <cell r="G12">
            <v>1</v>
          </cell>
          <cell r="H12" t="str">
            <v>NAZAN KUL TÜLÜ</v>
          </cell>
        </row>
        <row r="13">
          <cell r="A13" t="str">
            <v>BP205</v>
          </cell>
          <cell r="B13" t="str">
            <v>Ilıman İklim Meyveleri</v>
          </cell>
          <cell r="C13" t="str">
            <v>Z</v>
          </cell>
          <cell r="D13" t="str">
            <v>2+0</v>
          </cell>
          <cell r="E13">
            <v>2</v>
          </cell>
          <cell r="F13" t="str">
            <v>GÜZ</v>
          </cell>
          <cell r="G13">
            <v>2</v>
          </cell>
          <cell r="H13" t="str">
            <v>CANSU GENCER</v>
          </cell>
        </row>
        <row r="14">
          <cell r="A14" t="str">
            <v>BP207</v>
          </cell>
          <cell r="B14" t="str">
            <v>Bahçe Bit.Hast.ve Zararlıları</v>
          </cell>
          <cell r="C14" t="str">
            <v>Z</v>
          </cell>
          <cell r="D14" t="str">
            <v>2+0</v>
          </cell>
          <cell r="E14">
            <v>2</v>
          </cell>
          <cell r="F14" t="str">
            <v>GÜZ</v>
          </cell>
          <cell r="G14">
            <v>2</v>
          </cell>
          <cell r="H14" t="str">
            <v>BİHTER ZAİMOĞLU ONAT</v>
          </cell>
        </row>
        <row r="15">
          <cell r="A15" t="str">
            <v>BP209</v>
          </cell>
          <cell r="B15" t="str">
            <v>Yabancı Otlarla Mücadele</v>
          </cell>
          <cell r="C15" t="str">
            <v>Z</v>
          </cell>
          <cell r="D15" t="str">
            <v>2+0</v>
          </cell>
          <cell r="E15">
            <v>2</v>
          </cell>
          <cell r="F15" t="str">
            <v>GÜZ</v>
          </cell>
          <cell r="G15">
            <v>2</v>
          </cell>
          <cell r="H15" t="str">
            <v>BİHTER ZAİMOĞLU ONAT</v>
          </cell>
        </row>
        <row r="16">
          <cell r="A16" t="str">
            <v>BP215</v>
          </cell>
          <cell r="B16" t="str">
            <v>Bitki Üretim teknikleri II</v>
          </cell>
          <cell r="C16" t="str">
            <v>Z</v>
          </cell>
          <cell r="D16" t="str">
            <v>2+1</v>
          </cell>
          <cell r="E16">
            <v>4</v>
          </cell>
          <cell r="F16" t="str">
            <v>GÜZ</v>
          </cell>
          <cell r="G16">
            <v>2</v>
          </cell>
          <cell r="H16" t="str">
            <v>BİHTER ZAİMOĞLU ONAT</v>
          </cell>
        </row>
        <row r="17">
          <cell r="A17" t="str">
            <v>BP217</v>
          </cell>
          <cell r="B17" t="str">
            <v>Süs Bitkileri Yetiştiriciliği</v>
          </cell>
          <cell r="C17" t="str">
            <v>S</v>
          </cell>
          <cell r="D17" t="str">
            <v>4+0</v>
          </cell>
          <cell r="E17">
            <v>5</v>
          </cell>
          <cell r="F17" t="str">
            <v>GÜZ</v>
          </cell>
          <cell r="G17">
            <v>2</v>
          </cell>
          <cell r="H17" t="str">
            <v>NURHAYAT ÇULLUOĞLU</v>
          </cell>
        </row>
        <row r="18">
          <cell r="A18" t="str">
            <v>BP227</v>
          </cell>
          <cell r="B18" t="str">
            <v>Örtü Altı Sebze Yetiştiriciliği</v>
          </cell>
          <cell r="C18" t="str">
            <v>Z</v>
          </cell>
          <cell r="D18" t="str">
            <v>2+1</v>
          </cell>
          <cell r="E18">
            <v>3</v>
          </cell>
          <cell r="F18" t="str">
            <v>GÜZ</v>
          </cell>
          <cell r="G18">
            <v>2</v>
          </cell>
          <cell r="H18" t="str">
            <v>CANSU GENCER</v>
          </cell>
        </row>
        <row r="19">
          <cell r="A19" t="str">
            <v>BP229</v>
          </cell>
          <cell r="B19" t="str">
            <v>Organik Tarım</v>
          </cell>
          <cell r="C19" t="str">
            <v>Z</v>
          </cell>
          <cell r="D19" t="str">
            <v>2+2</v>
          </cell>
          <cell r="E19">
            <v>4</v>
          </cell>
          <cell r="F19" t="str">
            <v>GÜZ</v>
          </cell>
          <cell r="G19">
            <v>2</v>
          </cell>
          <cell r="H19" t="str">
            <v>CANSU GENCER</v>
          </cell>
        </row>
        <row r="20">
          <cell r="A20" t="str">
            <v>BP233</v>
          </cell>
          <cell r="B20" t="str">
            <v>Staj Değerlendirme</v>
          </cell>
          <cell r="C20" t="str">
            <v>Z</v>
          </cell>
          <cell r="D20" t="str">
            <v>0+2</v>
          </cell>
          <cell r="E20">
            <v>8</v>
          </cell>
          <cell r="F20" t="str">
            <v>GÜZ</v>
          </cell>
          <cell r="G20">
            <v>2</v>
          </cell>
          <cell r="H20" t="str">
            <v>NURHAYAT ÇULLUOĞLU</v>
          </cell>
        </row>
        <row r="21">
          <cell r="A21" t="str">
            <v>BVS103</v>
          </cell>
          <cell r="B21" t="str">
            <v>Genel İşletme</v>
          </cell>
          <cell r="C21" t="str">
            <v>Z</v>
          </cell>
          <cell r="D21" t="str">
            <v>3+0</v>
          </cell>
          <cell r="E21">
            <v>3</v>
          </cell>
          <cell r="F21" t="str">
            <v>GÜZ</v>
          </cell>
          <cell r="G21">
            <v>1</v>
          </cell>
          <cell r="H21" t="str">
            <v>BİRSEN DAĞLĞI</v>
          </cell>
        </row>
        <row r="22">
          <cell r="A22" t="str">
            <v>BVS107</v>
          </cell>
          <cell r="B22" t="str">
            <v>Temel Hukuk</v>
          </cell>
          <cell r="C22" t="str">
            <v>Z</v>
          </cell>
          <cell r="D22" t="str">
            <v>3+0</v>
          </cell>
          <cell r="E22">
            <v>3</v>
          </cell>
          <cell r="F22" t="str">
            <v>GÜZ</v>
          </cell>
          <cell r="G22">
            <v>1</v>
          </cell>
          <cell r="H22" t="str">
            <v>YUSUF ÇULHA</v>
          </cell>
        </row>
        <row r="23">
          <cell r="A23" t="str">
            <v>BVS125</v>
          </cell>
          <cell r="B23" t="str">
            <v>Ofis Yazılımları</v>
          </cell>
          <cell r="C23" t="str">
            <v>S</v>
          </cell>
          <cell r="D23" t="str">
            <v>2+0</v>
          </cell>
          <cell r="E23">
            <v>3</v>
          </cell>
          <cell r="F23" t="str">
            <v>GÜZ</v>
          </cell>
          <cell r="G23">
            <v>1</v>
          </cell>
          <cell r="H23" t="str">
            <v>ADNAN GÖKTEN</v>
          </cell>
        </row>
        <row r="24">
          <cell r="A24" t="str">
            <v>BVS137</v>
          </cell>
          <cell r="B24" t="str">
            <v>Genel Muhasebe</v>
          </cell>
          <cell r="C24" t="str">
            <v>Z</v>
          </cell>
          <cell r="D24" t="str">
            <v>2+1</v>
          </cell>
          <cell r="E24">
            <v>3</v>
          </cell>
          <cell r="F24" t="str">
            <v>GÜZ</v>
          </cell>
          <cell r="G24">
            <v>1</v>
          </cell>
          <cell r="H24" t="str">
            <v>AHMET TURAN ÖZHUY</v>
          </cell>
        </row>
        <row r="25">
          <cell r="A25" t="str">
            <v>BVS139</v>
          </cell>
          <cell r="B25" t="str">
            <v>Genel Ekonomi I</v>
          </cell>
          <cell r="C25" t="str">
            <v>Z</v>
          </cell>
          <cell r="D25" t="str">
            <v>3+0</v>
          </cell>
          <cell r="E25">
            <v>4</v>
          </cell>
          <cell r="F25" t="str">
            <v>GÜZ</v>
          </cell>
          <cell r="G25">
            <v>1</v>
          </cell>
          <cell r="H25" t="str">
            <v>HASAN AYHAN RADAVUŞ</v>
          </cell>
        </row>
        <row r="26">
          <cell r="A26" t="str">
            <v>BVS145</v>
          </cell>
          <cell r="B26" t="str">
            <v>Bankacılığa Giriş ve Türk Bankacılık Sistemi</v>
          </cell>
          <cell r="C26" t="str">
            <v>S</v>
          </cell>
          <cell r="D26" t="str">
            <v>2+0</v>
          </cell>
          <cell r="E26">
            <v>4</v>
          </cell>
          <cell r="F26" t="str">
            <v>GÜZ</v>
          </cell>
          <cell r="G26">
            <v>1</v>
          </cell>
          <cell r="H26" t="str">
            <v>AYŞE BOZKURT</v>
          </cell>
        </row>
        <row r="27">
          <cell r="A27" t="str">
            <v>BVS147</v>
          </cell>
          <cell r="B27" t="str">
            <v>Sigortacılığa Giriş ve Acente Yönetimi</v>
          </cell>
          <cell r="C27" t="str">
            <v>Z</v>
          </cell>
          <cell r="D27" t="str">
            <v>2+0</v>
          </cell>
          <cell r="E27">
            <v>4</v>
          </cell>
          <cell r="F27" t="str">
            <v>GÜZ</v>
          </cell>
          <cell r="G27">
            <v>1</v>
          </cell>
          <cell r="H27" t="str">
            <v>AYŞE BOZKURT</v>
          </cell>
        </row>
        <row r="28">
          <cell r="A28" t="str">
            <v>UAI101</v>
          </cell>
          <cell r="B28" t="str">
            <v>Atatürk İlkeleri ve İnkılap Tarihi I</v>
          </cell>
          <cell r="C28" t="str">
            <v>Z</v>
          </cell>
          <cell r="D28" t="str">
            <v>2+0</v>
          </cell>
          <cell r="E28">
            <v>2</v>
          </cell>
          <cell r="F28" t="str">
            <v>GÜZ</v>
          </cell>
          <cell r="G28">
            <v>1</v>
          </cell>
          <cell r="H28" t="str">
            <v>SAİT DİNÇ</v>
          </cell>
        </row>
        <row r="29">
          <cell r="A29" t="str">
            <v>UIN101</v>
          </cell>
          <cell r="B29" t="str">
            <v>İngilizce I</v>
          </cell>
          <cell r="C29" t="str">
            <v>Z</v>
          </cell>
          <cell r="D29" t="str">
            <v>2+0</v>
          </cell>
          <cell r="E29">
            <v>2</v>
          </cell>
          <cell r="F29" t="str">
            <v>GÜZ</v>
          </cell>
          <cell r="G29">
            <v>1</v>
          </cell>
          <cell r="H29" t="str">
            <v>AYŞE SEDA GÜLLÜ</v>
          </cell>
        </row>
        <row r="30">
          <cell r="A30" t="str">
            <v>UTD101</v>
          </cell>
          <cell r="B30" t="str">
            <v>Türk Dili I</v>
          </cell>
          <cell r="C30" t="str">
            <v>Z</v>
          </cell>
          <cell r="D30" t="str">
            <v>2+0</v>
          </cell>
          <cell r="E30">
            <v>2</v>
          </cell>
          <cell r="F30" t="str">
            <v>GÜZ</v>
          </cell>
          <cell r="G30">
            <v>1</v>
          </cell>
          <cell r="H30" t="str">
            <v>NAZAN KUL TÜLÜ</v>
          </cell>
        </row>
        <row r="31">
          <cell r="A31" t="str">
            <v>BVS207</v>
          </cell>
          <cell r="B31" t="str">
            <v>Ticari Belge ve Yazışmalar</v>
          </cell>
          <cell r="C31" t="str">
            <v>Z</v>
          </cell>
          <cell r="D31" t="str">
            <v>2+0</v>
          </cell>
          <cell r="E31">
            <v>3</v>
          </cell>
          <cell r="F31" t="str">
            <v>GÜZ</v>
          </cell>
          <cell r="G31">
            <v>2</v>
          </cell>
          <cell r="H31" t="str">
            <v xml:space="preserve">YELDA GÜNDÜZALP İLBEYLİ </v>
          </cell>
        </row>
        <row r="32">
          <cell r="A32" t="str">
            <v>BVS213</v>
          </cell>
          <cell r="B32" t="str">
            <v>Mali Analiz</v>
          </cell>
          <cell r="C32" t="str">
            <v>S</v>
          </cell>
          <cell r="D32" t="str">
            <v>2+0</v>
          </cell>
          <cell r="E32">
            <v>3</v>
          </cell>
          <cell r="F32" t="str">
            <v>GÜZ</v>
          </cell>
          <cell r="G32">
            <v>2</v>
          </cell>
          <cell r="H32" t="str">
            <v>BİRSEN DAĞLĞI</v>
          </cell>
        </row>
        <row r="33">
          <cell r="A33" t="str">
            <v>BVS217</v>
          </cell>
          <cell r="B33" t="str">
            <v>Gönüllülük Çalışmaları</v>
          </cell>
          <cell r="C33" t="str">
            <v>S</v>
          </cell>
          <cell r="D33" t="str">
            <v>1+2</v>
          </cell>
          <cell r="E33">
            <v>4</v>
          </cell>
          <cell r="F33" t="str">
            <v>GÜZ</v>
          </cell>
          <cell r="G33">
            <v>2</v>
          </cell>
          <cell r="H33" t="str">
            <v>AYŞE BOZKURT</v>
          </cell>
        </row>
        <row r="34">
          <cell r="A34" t="str">
            <v>BVS233</v>
          </cell>
          <cell r="B34" t="str">
            <v>Staj Değerlendirme</v>
          </cell>
          <cell r="C34" t="str">
            <v>Z</v>
          </cell>
          <cell r="D34" t="str">
            <v>0+2</v>
          </cell>
          <cell r="E34">
            <v>8</v>
          </cell>
          <cell r="F34" t="str">
            <v>GÜZ</v>
          </cell>
          <cell r="G34">
            <v>2</v>
          </cell>
          <cell r="H34" t="str">
            <v>AYŞE BOZKURT</v>
          </cell>
        </row>
        <row r="35">
          <cell r="A35" t="str">
            <v>BVS235</v>
          </cell>
          <cell r="B35" t="str">
            <v>İstatistik</v>
          </cell>
          <cell r="C35" t="str">
            <v>Z</v>
          </cell>
          <cell r="D35" t="str">
            <v>2+0</v>
          </cell>
          <cell r="E35">
            <v>4</v>
          </cell>
          <cell r="F35" t="str">
            <v>GÜZ</v>
          </cell>
          <cell r="G35">
            <v>2</v>
          </cell>
          <cell r="H35" t="str">
            <v>HASAN BEYTULLAH DÖNMEZ</v>
          </cell>
        </row>
        <row r="36">
          <cell r="A36" t="str">
            <v>BVS237</v>
          </cell>
          <cell r="B36" t="str">
            <v>Para Teorisi ve Politikası</v>
          </cell>
          <cell r="C36" t="str">
            <v>Z</v>
          </cell>
          <cell r="D36" t="str">
            <v>3+0</v>
          </cell>
          <cell r="E36">
            <v>3</v>
          </cell>
          <cell r="F36" t="str">
            <v>GÜZ</v>
          </cell>
          <cell r="G36">
            <v>2</v>
          </cell>
          <cell r="H36" t="str">
            <v>AYŞE BOZKURT</v>
          </cell>
        </row>
        <row r="37">
          <cell r="A37" t="str">
            <v>BVS239</v>
          </cell>
          <cell r="B37" t="str">
            <v>Hayat dışı sigortalar</v>
          </cell>
          <cell r="C37" t="str">
            <v>S</v>
          </cell>
          <cell r="D37" t="str">
            <v>2+0</v>
          </cell>
          <cell r="E37">
            <v>3</v>
          </cell>
          <cell r="F37" t="str">
            <v>GÜZ</v>
          </cell>
          <cell r="G37">
            <v>2</v>
          </cell>
          <cell r="H37" t="str">
            <v>AYŞE BOZKURT</v>
          </cell>
        </row>
        <row r="38">
          <cell r="A38" t="str">
            <v>BVS241</v>
          </cell>
          <cell r="B38" t="str">
            <v>Uluslararası Bankacılık</v>
          </cell>
          <cell r="C38" t="str">
            <v>Z</v>
          </cell>
          <cell r="D38" t="str">
            <v>2+0</v>
          </cell>
          <cell r="E38">
            <v>3</v>
          </cell>
          <cell r="F38" t="str">
            <v>GÜZ</v>
          </cell>
          <cell r="G38">
            <v>2</v>
          </cell>
          <cell r="H38" t="str">
            <v>AYŞE BOZKURT</v>
          </cell>
        </row>
        <row r="39">
          <cell r="A39" t="str">
            <v>BVS243</v>
          </cell>
          <cell r="B39" t="str">
            <v>Ticaret ve Borçlar Hukuku</v>
          </cell>
          <cell r="C39" t="str">
            <v>S</v>
          </cell>
          <cell r="D39" t="str">
            <v>2+0</v>
          </cell>
          <cell r="E39">
            <v>3</v>
          </cell>
          <cell r="F39" t="str">
            <v>GÜZ</v>
          </cell>
          <cell r="G39">
            <v>2</v>
          </cell>
          <cell r="H39" t="str">
            <v>YUSUF ÇULHA</v>
          </cell>
        </row>
        <row r="40">
          <cell r="A40" t="str">
            <v>BL129</v>
          </cell>
          <cell r="B40" t="str">
            <v>Ofis Yazılımları</v>
          </cell>
          <cell r="C40" t="str">
            <v>S</v>
          </cell>
          <cell r="D40" t="str">
            <v>3+1</v>
          </cell>
          <cell r="E40">
            <v>5</v>
          </cell>
          <cell r="F40" t="str">
            <v>GÜZ</v>
          </cell>
          <cell r="G40">
            <v>1</v>
          </cell>
          <cell r="H40" t="str">
            <v>ADNAN GÖKTEN</v>
          </cell>
        </row>
        <row r="41">
          <cell r="A41" t="str">
            <v>BL131</v>
          </cell>
          <cell r="B41" t="str">
            <v>Temel Elektronik</v>
          </cell>
          <cell r="C41" t="str">
            <v>S</v>
          </cell>
          <cell r="D41" t="str">
            <v>2+1</v>
          </cell>
          <cell r="E41">
            <v>5</v>
          </cell>
          <cell r="F41" t="str">
            <v>GÜZ</v>
          </cell>
          <cell r="G41">
            <v>1</v>
          </cell>
          <cell r="H41" t="str">
            <v>MEHMET YILMAZ</v>
          </cell>
        </row>
        <row r="42">
          <cell r="A42" t="str">
            <v>BL133</v>
          </cell>
          <cell r="B42" t="str">
            <v>Genel Matematik-1</v>
          </cell>
          <cell r="C42" t="str">
            <v>Z</v>
          </cell>
          <cell r="D42" t="str">
            <v>3+0</v>
          </cell>
          <cell r="E42">
            <v>5</v>
          </cell>
          <cell r="F42" t="str">
            <v>GÜZ</v>
          </cell>
          <cell r="G42">
            <v>1</v>
          </cell>
          <cell r="H42" t="str">
            <v>HASAN BEYTULLAH DÖNMEZ</v>
          </cell>
        </row>
        <row r="43">
          <cell r="A43" t="str">
            <v>BL135</v>
          </cell>
          <cell r="B43" t="str">
            <v>Mobil Programlama-I</v>
          </cell>
          <cell r="C43" t="str">
            <v>Z</v>
          </cell>
          <cell r="D43" t="str">
            <v>3+0</v>
          </cell>
          <cell r="E43">
            <v>4</v>
          </cell>
          <cell r="F43" t="str">
            <v>GÜZ</v>
          </cell>
          <cell r="G43">
            <v>1</v>
          </cell>
          <cell r="H43" t="str">
            <v>ADNAN GÖKTEN</v>
          </cell>
        </row>
        <row r="44">
          <cell r="A44" t="str">
            <v>BL163</v>
          </cell>
          <cell r="B44" t="str">
            <v>Programlama Temelleri</v>
          </cell>
          <cell r="C44" t="str">
            <v>Z</v>
          </cell>
          <cell r="D44" t="str">
            <v>4+0</v>
          </cell>
          <cell r="E44">
            <v>5</v>
          </cell>
          <cell r="F44" t="str">
            <v>GÜZ</v>
          </cell>
          <cell r="G44">
            <v>1</v>
          </cell>
          <cell r="H44" t="str">
            <v>ADNAN GÖKTEN</v>
          </cell>
        </row>
        <row r="45">
          <cell r="A45" t="str">
            <v>UAI101</v>
          </cell>
          <cell r="B45" t="str">
            <v>Atatürk İlkeleri ve İnkılap Tarihi I</v>
          </cell>
          <cell r="C45" t="str">
            <v>Z</v>
          </cell>
          <cell r="D45" t="str">
            <v>2+0</v>
          </cell>
          <cell r="E45">
            <v>2</v>
          </cell>
          <cell r="F45" t="str">
            <v>GÜZ</v>
          </cell>
          <cell r="G45">
            <v>1</v>
          </cell>
          <cell r="H45" t="str">
            <v>SAİT DİNÇ</v>
          </cell>
        </row>
        <row r="46">
          <cell r="A46" t="str">
            <v>UIN101</v>
          </cell>
          <cell r="B46" t="str">
            <v>İngilizce I</v>
          </cell>
          <cell r="C46" t="str">
            <v>Z</v>
          </cell>
          <cell r="D46" t="str">
            <v>2+0</v>
          </cell>
          <cell r="E46">
            <v>2</v>
          </cell>
          <cell r="F46" t="str">
            <v>GÜZ</v>
          </cell>
          <cell r="G46">
            <v>1</v>
          </cell>
          <cell r="H46" t="str">
            <v>AYŞE SEDA GÜLLÜ</v>
          </cell>
        </row>
        <row r="47">
          <cell r="A47" t="str">
            <v>UTD101</v>
          </cell>
          <cell r="B47" t="str">
            <v>Türk Dili I</v>
          </cell>
          <cell r="C47" t="str">
            <v>Z</v>
          </cell>
          <cell r="D47" t="str">
            <v>2+0</v>
          </cell>
          <cell r="E47">
            <v>2</v>
          </cell>
          <cell r="F47" t="str">
            <v>GÜZ</v>
          </cell>
          <cell r="G47">
            <v>1</v>
          </cell>
          <cell r="H47" t="str">
            <v>NAZAN KUL TÜLÜ</v>
          </cell>
        </row>
        <row r="48">
          <cell r="A48" t="str">
            <v>BL215</v>
          </cell>
          <cell r="B48" t="str">
            <v>Mobil Programlama II</v>
          </cell>
          <cell r="C48" t="str">
            <v>Z</v>
          </cell>
          <cell r="D48" t="str">
            <v>2+1</v>
          </cell>
          <cell r="E48">
            <v>3</v>
          </cell>
          <cell r="F48" t="str">
            <v>GÜZ</v>
          </cell>
          <cell r="G48">
            <v>2</v>
          </cell>
          <cell r="H48" t="str">
            <v>ADNAN GÖKTEN</v>
          </cell>
        </row>
        <row r="49">
          <cell r="A49" t="str">
            <v>BL217</v>
          </cell>
          <cell r="B49" t="str">
            <v>Veri Tabanı II</v>
          </cell>
          <cell r="C49" t="str">
            <v>Z</v>
          </cell>
          <cell r="D49" t="str">
            <v>2+1</v>
          </cell>
          <cell r="E49">
            <v>3</v>
          </cell>
          <cell r="F49" t="str">
            <v>GÜZ</v>
          </cell>
          <cell r="G49">
            <v>2</v>
          </cell>
          <cell r="H49" t="str">
            <v>AHMET KIZIL</v>
          </cell>
        </row>
        <row r="50">
          <cell r="A50" t="str">
            <v>BL219</v>
          </cell>
          <cell r="B50" t="str">
            <v>Gönüllülük Çalışmaları</v>
          </cell>
          <cell r="C50" t="str">
            <v>S</v>
          </cell>
          <cell r="D50" t="str">
            <v>1+2</v>
          </cell>
          <cell r="E50">
            <v>4</v>
          </cell>
          <cell r="F50" t="str">
            <v>GÜZ</v>
          </cell>
          <cell r="G50">
            <v>2</v>
          </cell>
          <cell r="H50" t="str">
            <v>ADNAN GÖKTEN</v>
          </cell>
        </row>
        <row r="51">
          <cell r="A51" t="str">
            <v>BL227</v>
          </cell>
          <cell r="B51" t="str">
            <v>Web Projesi Yönetimi</v>
          </cell>
          <cell r="C51" t="str">
            <v>Z</v>
          </cell>
          <cell r="D51" t="str">
            <v>2+1</v>
          </cell>
          <cell r="E51">
            <v>4</v>
          </cell>
          <cell r="F51" t="str">
            <v>GÜZ</v>
          </cell>
          <cell r="G51">
            <v>2</v>
          </cell>
          <cell r="H51" t="str">
            <v>AHMET KIZIL</v>
          </cell>
        </row>
        <row r="52">
          <cell r="A52" t="str">
            <v>BL271</v>
          </cell>
          <cell r="B52" t="str">
            <v>Yönlendirilmiş Çalışma</v>
          </cell>
          <cell r="C52" t="str">
            <v>S</v>
          </cell>
          <cell r="D52" t="str">
            <v>1+1</v>
          </cell>
          <cell r="E52">
            <v>3</v>
          </cell>
          <cell r="F52" t="str">
            <v>GÜZ</v>
          </cell>
          <cell r="G52">
            <v>2</v>
          </cell>
          <cell r="H52" t="str">
            <v>ADNAN GÖKTEN</v>
          </cell>
        </row>
        <row r="53">
          <cell r="A53" t="str">
            <v>BL273</v>
          </cell>
          <cell r="B53" t="str">
            <v>Visual Basic Programlama</v>
          </cell>
          <cell r="C53" t="str">
            <v>Z</v>
          </cell>
          <cell r="D53" t="str">
            <v>3+1</v>
          </cell>
          <cell r="E53">
            <v>5</v>
          </cell>
          <cell r="F53" t="str">
            <v>GÜZ</v>
          </cell>
          <cell r="G53">
            <v>2</v>
          </cell>
          <cell r="H53" t="str">
            <v>ADNAN GÖKTEN</v>
          </cell>
        </row>
        <row r="54">
          <cell r="A54" t="str">
            <v>BL279</v>
          </cell>
          <cell r="B54" t="str">
            <v>Staj Değerlendirme</v>
          </cell>
          <cell r="C54" t="str">
            <v>Z</v>
          </cell>
          <cell r="D54" t="str">
            <v>0+2</v>
          </cell>
          <cell r="E54">
            <v>8</v>
          </cell>
          <cell r="F54" t="str">
            <v>GÜZ</v>
          </cell>
          <cell r="G54">
            <v>2</v>
          </cell>
          <cell r="H54" t="str">
            <v>ADNAN GÖKTEN</v>
          </cell>
        </row>
        <row r="55">
          <cell r="A55" t="str">
            <v>BY107</v>
          </cell>
          <cell r="B55" t="str">
            <v>Temel Hukuk</v>
          </cell>
          <cell r="C55" t="str">
            <v>Z</v>
          </cell>
          <cell r="D55" t="str">
            <v>2+0</v>
          </cell>
          <cell r="E55">
            <v>2</v>
          </cell>
          <cell r="F55" t="str">
            <v>GÜZ</v>
          </cell>
          <cell r="G55">
            <v>1</v>
          </cell>
          <cell r="H55" t="str">
            <v>YUSUF ÇULHA</v>
          </cell>
        </row>
        <row r="56">
          <cell r="A56" t="str">
            <v>BY111</v>
          </cell>
          <cell r="B56" t="str">
            <v>Protokol ve Sos.Dav.Kur.</v>
          </cell>
          <cell r="C56" t="str">
            <v>Z</v>
          </cell>
          <cell r="D56" t="str">
            <v>2+0</v>
          </cell>
          <cell r="E56">
            <v>3</v>
          </cell>
          <cell r="F56" t="str">
            <v>GÜZ</v>
          </cell>
          <cell r="G56">
            <v>1</v>
          </cell>
          <cell r="H56" t="str">
            <v xml:space="preserve">YELDA GÜNDÜZALP İLBEYLİ </v>
          </cell>
        </row>
        <row r="57">
          <cell r="A57" t="str">
            <v>BY113</v>
          </cell>
          <cell r="B57" t="str">
            <v>İşletme Yönetimi I</v>
          </cell>
          <cell r="C57" t="str">
            <v>Z</v>
          </cell>
          <cell r="D57" t="str">
            <v>3+0</v>
          </cell>
          <cell r="E57">
            <v>4</v>
          </cell>
          <cell r="F57" t="str">
            <v>GÜZ</v>
          </cell>
          <cell r="G57">
            <v>1</v>
          </cell>
          <cell r="H57" t="str">
            <v>BİRSEN DAĞLĞI</v>
          </cell>
        </row>
        <row r="58">
          <cell r="A58" t="str">
            <v>BY115</v>
          </cell>
          <cell r="B58" t="str">
            <v>Ticari Matematik</v>
          </cell>
          <cell r="C58" t="str">
            <v>S</v>
          </cell>
          <cell r="D58" t="str">
            <v>2+0</v>
          </cell>
          <cell r="E58">
            <v>4</v>
          </cell>
          <cell r="F58" t="str">
            <v>GÜZ</v>
          </cell>
          <cell r="G58">
            <v>1</v>
          </cell>
          <cell r="H58" t="str">
            <v>HASAN BEYTULLAH DÖNMEZ</v>
          </cell>
        </row>
        <row r="59">
          <cell r="A59" t="str">
            <v>BY119</v>
          </cell>
          <cell r="B59" t="str">
            <v>Meslek Etiği</v>
          </cell>
          <cell r="C59" t="str">
            <v>S</v>
          </cell>
          <cell r="D59" t="str">
            <v>2+0</v>
          </cell>
          <cell r="E59">
            <v>4</v>
          </cell>
          <cell r="F59" t="str">
            <v>GÜZ</v>
          </cell>
          <cell r="G59">
            <v>1</v>
          </cell>
          <cell r="H59" t="str">
            <v>ERBİL RADAVUŞ</v>
          </cell>
        </row>
        <row r="60">
          <cell r="A60" t="str">
            <v>BY133</v>
          </cell>
          <cell r="B60" t="str">
            <v>Ofis Yazılımları</v>
          </cell>
          <cell r="C60" t="str">
            <v>S</v>
          </cell>
          <cell r="D60" t="str">
            <v>2+1</v>
          </cell>
          <cell r="E60">
            <v>4</v>
          </cell>
          <cell r="F60" t="str">
            <v>GÜZ</v>
          </cell>
          <cell r="G60">
            <v>1</v>
          </cell>
          <cell r="H60" t="str">
            <v>HASAN AYHAN RADAVUŞ</v>
          </cell>
        </row>
        <row r="61">
          <cell r="A61" t="str">
            <v>BY135</v>
          </cell>
          <cell r="B61" t="str">
            <v>Genel Ekonomi</v>
          </cell>
          <cell r="C61" t="str">
            <v>Z</v>
          </cell>
          <cell r="D61" t="str">
            <v>2+0</v>
          </cell>
          <cell r="E61">
            <v>3</v>
          </cell>
          <cell r="F61" t="str">
            <v>GÜZ</v>
          </cell>
          <cell r="G61">
            <v>1</v>
          </cell>
          <cell r="H61" t="str">
            <v>MEHMET KARABULUT</v>
          </cell>
        </row>
        <row r="62">
          <cell r="A62" t="str">
            <v>UAI101</v>
          </cell>
          <cell r="B62" t="str">
            <v>Atatürk İlkeleri ve İnkılap Tarihi I</v>
          </cell>
          <cell r="C62" t="str">
            <v>Z</v>
          </cell>
          <cell r="D62" t="str">
            <v>2+0</v>
          </cell>
          <cell r="E62">
            <v>2</v>
          </cell>
          <cell r="F62" t="str">
            <v>GÜZ</v>
          </cell>
          <cell r="G62">
            <v>1</v>
          </cell>
          <cell r="H62" t="str">
            <v>SAİT DİNÇ</v>
          </cell>
        </row>
        <row r="63">
          <cell r="A63" t="str">
            <v>UIN101</v>
          </cell>
          <cell r="B63" t="str">
            <v>İngilizce I</v>
          </cell>
          <cell r="C63" t="str">
            <v>Z</v>
          </cell>
          <cell r="D63" t="str">
            <v>2+0</v>
          </cell>
          <cell r="E63">
            <v>2</v>
          </cell>
          <cell r="F63" t="str">
            <v>GÜZ</v>
          </cell>
          <cell r="G63">
            <v>1</v>
          </cell>
          <cell r="H63" t="str">
            <v>AYŞE SEDA GÜLLÜ</v>
          </cell>
        </row>
        <row r="64">
          <cell r="A64" t="str">
            <v>UTD101</v>
          </cell>
          <cell r="B64" t="str">
            <v>Türk Dili I</v>
          </cell>
          <cell r="C64" t="str">
            <v>Z</v>
          </cell>
          <cell r="D64" t="str">
            <v>2+0</v>
          </cell>
          <cell r="E64">
            <v>2</v>
          </cell>
          <cell r="F64" t="str">
            <v>GÜZ</v>
          </cell>
          <cell r="G64">
            <v>1</v>
          </cell>
          <cell r="H64" t="str">
            <v xml:space="preserve">YELDA GÜNDÜZALP İLBEYLİ </v>
          </cell>
        </row>
        <row r="65">
          <cell r="A65" t="str">
            <v>BY205</v>
          </cell>
          <cell r="B65" t="str">
            <v>Müşteri İlişkileri Yönetimi</v>
          </cell>
          <cell r="C65" t="str">
            <v>Z</v>
          </cell>
          <cell r="D65" t="str">
            <v>2+0</v>
          </cell>
          <cell r="E65">
            <v>2</v>
          </cell>
          <cell r="F65" t="str">
            <v>GÜZ</v>
          </cell>
          <cell r="G65">
            <v>2</v>
          </cell>
          <cell r="H65" t="str">
            <v>MEHMET KARABULUT</v>
          </cell>
        </row>
        <row r="66">
          <cell r="A66" t="str">
            <v>BY211</v>
          </cell>
          <cell r="B66" t="str">
            <v>İstatistik</v>
          </cell>
          <cell r="C66" t="str">
            <v>S</v>
          </cell>
          <cell r="D66" t="str">
            <v>2+0</v>
          </cell>
          <cell r="E66">
            <v>3</v>
          </cell>
          <cell r="F66" t="str">
            <v>GÜZ</v>
          </cell>
          <cell r="G66">
            <v>2</v>
          </cell>
          <cell r="H66" t="str">
            <v>HASAN BEYTULLAH DÖNMEZ</v>
          </cell>
        </row>
        <row r="67">
          <cell r="A67" t="str">
            <v>BY213</v>
          </cell>
          <cell r="B67" t="str">
            <v>Hızlı Yazma ve Ok.Tek.</v>
          </cell>
          <cell r="C67" t="str">
            <v>S</v>
          </cell>
          <cell r="D67" t="str">
            <v>2+0</v>
          </cell>
          <cell r="E67">
            <v>3</v>
          </cell>
          <cell r="F67" t="str">
            <v>GÜZ</v>
          </cell>
          <cell r="G67">
            <v>2</v>
          </cell>
          <cell r="H67" t="str">
            <v>NAZAN KUL TÜLÜ</v>
          </cell>
        </row>
        <row r="68">
          <cell r="A68" t="str">
            <v>BY261</v>
          </cell>
          <cell r="B68" t="str">
            <v>Mesleki Yabancı Dil I</v>
          </cell>
          <cell r="C68" t="str">
            <v>Z</v>
          </cell>
          <cell r="D68" t="str">
            <v>2+1</v>
          </cell>
          <cell r="E68">
            <v>3</v>
          </cell>
          <cell r="F68" t="str">
            <v>GÜZ</v>
          </cell>
          <cell r="G68">
            <v>2</v>
          </cell>
          <cell r="H68" t="str">
            <v>AYŞE SEDA GÜLLÜ</v>
          </cell>
        </row>
        <row r="69">
          <cell r="A69" t="str">
            <v>BY263</v>
          </cell>
          <cell r="B69" t="str">
            <v>Kamu ve Öz.Kes.Yapısı</v>
          </cell>
          <cell r="C69" t="str">
            <v>Z</v>
          </cell>
          <cell r="D69" t="str">
            <v>2+1</v>
          </cell>
          <cell r="E69">
            <v>3</v>
          </cell>
          <cell r="F69" t="str">
            <v>GÜZ</v>
          </cell>
          <cell r="G69">
            <v>2</v>
          </cell>
          <cell r="H69" t="str">
            <v>MEHMET KARABULUT</v>
          </cell>
        </row>
        <row r="70">
          <cell r="A70" t="str">
            <v>BY265</v>
          </cell>
          <cell r="B70" t="str">
            <v>Yönetici Asistanlığı</v>
          </cell>
          <cell r="C70" t="str">
            <v>Z</v>
          </cell>
          <cell r="D70" t="str">
            <v>2+1</v>
          </cell>
          <cell r="E70">
            <v>4</v>
          </cell>
          <cell r="F70" t="str">
            <v>GÜZ</v>
          </cell>
          <cell r="G70">
            <v>2</v>
          </cell>
          <cell r="H70" t="str">
            <v xml:space="preserve">YELDA GÜNDÜZALP İLBEYLİ </v>
          </cell>
        </row>
        <row r="71">
          <cell r="A71" t="str">
            <v>BY267</v>
          </cell>
          <cell r="B71" t="str">
            <v>Klavye Teknikleri</v>
          </cell>
          <cell r="C71" t="str">
            <v>Z</v>
          </cell>
          <cell r="D71" t="str">
            <v>2+1</v>
          </cell>
          <cell r="E71">
            <v>4</v>
          </cell>
          <cell r="F71" t="str">
            <v>GÜZ</v>
          </cell>
          <cell r="G71">
            <v>2</v>
          </cell>
          <cell r="H71" t="str">
            <v>HASAN BEYTULLAH DÖNMEZ</v>
          </cell>
        </row>
        <row r="72">
          <cell r="A72" t="str">
            <v>BY269</v>
          </cell>
          <cell r="B72" t="str">
            <v>Staj Değerlendirme</v>
          </cell>
          <cell r="C72" t="str">
            <v>Z</v>
          </cell>
          <cell r="D72" t="str">
            <v>0+2</v>
          </cell>
          <cell r="E72">
            <v>8</v>
          </cell>
          <cell r="F72" t="str">
            <v>GÜZ</v>
          </cell>
          <cell r="G72">
            <v>2</v>
          </cell>
          <cell r="H72" t="str">
            <v>BİRSEN DAĞLĞI</v>
          </cell>
        </row>
        <row r="73">
          <cell r="A73" t="str">
            <v>MV131</v>
          </cell>
          <cell r="B73" t="str">
            <v>Temel Hukuk</v>
          </cell>
          <cell r="C73" t="str">
            <v>Z</v>
          </cell>
          <cell r="D73" t="str">
            <v>2+0</v>
          </cell>
          <cell r="E73">
            <v>3</v>
          </cell>
          <cell r="F73" t="str">
            <v>GÜZ</v>
          </cell>
          <cell r="G73">
            <v>1</v>
          </cell>
          <cell r="H73" t="str">
            <v>YUSUF ÇULHA</v>
          </cell>
        </row>
        <row r="74">
          <cell r="A74" t="str">
            <v>MV135</v>
          </cell>
          <cell r="B74" t="str">
            <v>Ofis Yazılımları</v>
          </cell>
          <cell r="C74" t="str">
            <v>S</v>
          </cell>
          <cell r="D74" t="str">
            <v>2+1</v>
          </cell>
          <cell r="E74">
            <v>3</v>
          </cell>
          <cell r="F74" t="str">
            <v>GÜZ</v>
          </cell>
          <cell r="G74">
            <v>1</v>
          </cell>
          <cell r="H74" t="str">
            <v>HASAN AYHAN RADAVUŞ</v>
          </cell>
        </row>
        <row r="75">
          <cell r="A75" t="str">
            <v>MV141</v>
          </cell>
          <cell r="B75" t="str">
            <v>Muhasebe Bilgi Sistemi ve Organizasyonu</v>
          </cell>
          <cell r="C75" t="str">
            <v>Z</v>
          </cell>
          <cell r="D75" t="str">
            <v>3+0</v>
          </cell>
          <cell r="E75">
            <v>4</v>
          </cell>
          <cell r="F75" t="str">
            <v>GÜZ</v>
          </cell>
          <cell r="G75">
            <v>1</v>
          </cell>
          <cell r="H75" t="str">
            <v>AHMET TURAN ÖZHUY</v>
          </cell>
        </row>
        <row r="76">
          <cell r="A76" t="str">
            <v>MV215</v>
          </cell>
          <cell r="B76" t="str">
            <v>Dönem Sonu Muhasebe İşlemleri</v>
          </cell>
          <cell r="C76" t="str">
            <v>Z</v>
          </cell>
          <cell r="D76" t="str">
            <v>2+1</v>
          </cell>
          <cell r="E76">
            <v>3</v>
          </cell>
          <cell r="F76" t="str">
            <v>GÜZ</v>
          </cell>
          <cell r="G76">
            <v>2</v>
          </cell>
          <cell r="H76" t="str">
            <v>AHMET TURAN ÖZHUY</v>
          </cell>
        </row>
        <row r="77">
          <cell r="A77" t="str">
            <v>MV217</v>
          </cell>
          <cell r="B77" t="str">
            <v>Vergi Hukuku</v>
          </cell>
          <cell r="C77" t="str">
            <v>Z</v>
          </cell>
          <cell r="D77" t="str">
            <v>2+0</v>
          </cell>
          <cell r="E77">
            <v>2</v>
          </cell>
          <cell r="F77" t="str">
            <v>GÜZ</v>
          </cell>
          <cell r="G77">
            <v>2</v>
          </cell>
          <cell r="H77" t="str">
            <v>YUSUF ÇULHA</v>
          </cell>
        </row>
        <row r="78">
          <cell r="A78" t="str">
            <v>MV221</v>
          </cell>
          <cell r="B78" t="str">
            <v>Gönüllülük Çalışmaları</v>
          </cell>
          <cell r="C78" t="str">
            <v>S</v>
          </cell>
          <cell r="D78" t="str">
            <v>1+2</v>
          </cell>
          <cell r="E78">
            <v>4</v>
          </cell>
          <cell r="F78" t="str">
            <v>GÜZ</v>
          </cell>
          <cell r="G78">
            <v>2</v>
          </cell>
          <cell r="H78" t="str">
            <v>AHMET TURAN ÖZHUY</v>
          </cell>
        </row>
        <row r="79">
          <cell r="A79" t="str">
            <v>MV271</v>
          </cell>
          <cell r="B79" t="str">
            <v>Türkiye Muhasebe Standartları</v>
          </cell>
          <cell r="C79" t="str">
            <v>Z</v>
          </cell>
          <cell r="D79" t="str">
            <v>2+0</v>
          </cell>
          <cell r="E79">
            <v>2</v>
          </cell>
          <cell r="F79" t="str">
            <v>GÜZ</v>
          </cell>
          <cell r="G79">
            <v>2</v>
          </cell>
          <cell r="H79" t="str">
            <v>AHMET TURAN ÖZHUY</v>
          </cell>
        </row>
        <row r="80">
          <cell r="A80" t="str">
            <v>MV277</v>
          </cell>
          <cell r="B80" t="str">
            <v>Paket Programlar</v>
          </cell>
          <cell r="C80" t="str">
            <v>Z</v>
          </cell>
          <cell r="D80" t="str">
            <v>3+1</v>
          </cell>
          <cell r="E80">
            <v>4</v>
          </cell>
          <cell r="F80" t="str">
            <v>GÜZ</v>
          </cell>
          <cell r="G80">
            <v>2</v>
          </cell>
          <cell r="H80" t="str">
            <v>AHMET TURAN ÖZHUY</v>
          </cell>
        </row>
        <row r="81">
          <cell r="A81" t="str">
            <v>MV279</v>
          </cell>
          <cell r="B81" t="str">
            <v>Maliyet Muhasebesi</v>
          </cell>
          <cell r="C81" t="str">
            <v>Z</v>
          </cell>
          <cell r="D81" t="str">
            <v>3+1</v>
          </cell>
          <cell r="E81">
            <v>4</v>
          </cell>
          <cell r="F81" t="str">
            <v>GÜZ</v>
          </cell>
          <cell r="G81">
            <v>2</v>
          </cell>
          <cell r="H81" t="str">
            <v>BİLAL ZAFER BERİKOL</v>
          </cell>
        </row>
        <row r="82">
          <cell r="A82" t="str">
            <v>MV281</v>
          </cell>
          <cell r="B82" t="str">
            <v>Şirketler Muhasebesi</v>
          </cell>
          <cell r="C82" t="str">
            <v>Z</v>
          </cell>
          <cell r="D82" t="str">
            <v>2+1</v>
          </cell>
          <cell r="E82">
            <v>3</v>
          </cell>
          <cell r="F82" t="str">
            <v>GÜZ</v>
          </cell>
          <cell r="G82">
            <v>2</v>
          </cell>
          <cell r="H82" t="str">
            <v>AHMET TURAN ÖZHUY</v>
          </cell>
        </row>
        <row r="83">
          <cell r="A83" t="str">
            <v>MV283</v>
          </cell>
          <cell r="B83" t="str">
            <v>Staj Değerlendirme</v>
          </cell>
          <cell r="C83" t="str">
            <v>Z</v>
          </cell>
          <cell r="D83" t="str">
            <v>0+2</v>
          </cell>
          <cell r="E83">
            <v>8</v>
          </cell>
          <cell r="F83" t="str">
            <v>GÜZ</v>
          </cell>
          <cell r="G83">
            <v>2</v>
          </cell>
          <cell r="H83" t="str">
            <v>AHMET TURAN ÖZHUY</v>
          </cell>
        </row>
        <row r="84">
          <cell r="A84" t="str">
            <v>UAI101</v>
          </cell>
          <cell r="B84" t="str">
            <v>Atatürk İlkeleri ve İnkılap Tarihi I</v>
          </cell>
          <cell r="C84" t="str">
            <v>Z</v>
          </cell>
          <cell r="D84" t="str">
            <v>2+0</v>
          </cell>
          <cell r="E84">
            <v>2</v>
          </cell>
          <cell r="F84" t="str">
            <v>GÜZ</v>
          </cell>
          <cell r="G84">
            <v>1</v>
          </cell>
          <cell r="H84" t="str">
            <v>SAİT DİNÇ</v>
          </cell>
        </row>
        <row r="85">
          <cell r="A85" t="str">
            <v>MV145</v>
          </cell>
          <cell r="B85" t="str">
            <v>Davranış Bilimleri</v>
          </cell>
          <cell r="C85" t="str">
            <v>S</v>
          </cell>
          <cell r="D85" t="str">
            <v>2+0</v>
          </cell>
          <cell r="E85">
            <v>3</v>
          </cell>
          <cell r="F85" t="str">
            <v>GÜZ</v>
          </cell>
          <cell r="G85">
            <v>1</v>
          </cell>
          <cell r="H85" t="str">
            <v xml:space="preserve">YELDA GÜNDÜZALP İLBEYLİ </v>
          </cell>
        </row>
        <row r="86">
          <cell r="A86" t="str">
            <v>MV147</v>
          </cell>
          <cell r="B86" t="str">
            <v>Ticari Matematik</v>
          </cell>
          <cell r="C86" t="str">
            <v>S</v>
          </cell>
          <cell r="D86" t="str">
            <v>1+1</v>
          </cell>
          <cell r="E86">
            <v>3</v>
          </cell>
          <cell r="F86" t="str">
            <v>GÜZ</v>
          </cell>
          <cell r="G86">
            <v>1</v>
          </cell>
          <cell r="H86" t="str">
            <v>HASAN BEYTULLAH DÖNMEZ</v>
          </cell>
        </row>
        <row r="87">
          <cell r="A87" t="str">
            <v>MV149</v>
          </cell>
          <cell r="B87" t="str">
            <v>Genel Muhasebe I</v>
          </cell>
          <cell r="C87" t="str">
            <v>Z</v>
          </cell>
          <cell r="D87" t="str">
            <v>4+0</v>
          </cell>
          <cell r="E87">
            <v>5</v>
          </cell>
          <cell r="F87" t="str">
            <v>GÜZ</v>
          </cell>
          <cell r="G87">
            <v>1</v>
          </cell>
          <cell r="H87" t="str">
            <v>BİLAL ZAFER BERİKOL</v>
          </cell>
        </row>
        <row r="88">
          <cell r="A88" t="str">
            <v>MV151</v>
          </cell>
          <cell r="B88" t="str">
            <v>Mikro Ekonomi</v>
          </cell>
          <cell r="C88" t="str">
            <v>Z</v>
          </cell>
          <cell r="D88" t="str">
            <v>3+0</v>
          </cell>
          <cell r="E88">
            <v>3</v>
          </cell>
          <cell r="F88" t="str">
            <v>GÜZ</v>
          </cell>
          <cell r="G88">
            <v>1</v>
          </cell>
          <cell r="H88" t="str">
            <v>YUSUF ÇULHA</v>
          </cell>
        </row>
        <row r="89">
          <cell r="A89" t="str">
            <v>UIN101</v>
          </cell>
          <cell r="B89" t="str">
            <v>İngilizce I</v>
          </cell>
          <cell r="C89" t="str">
            <v>Z</v>
          </cell>
          <cell r="D89" t="str">
            <v>2+0</v>
          </cell>
          <cell r="E89">
            <v>2</v>
          </cell>
          <cell r="F89" t="str">
            <v>GÜZ</v>
          </cell>
          <cell r="G89">
            <v>1</v>
          </cell>
          <cell r="H89" t="str">
            <v>AYŞE SEDA GÜLLÜ</v>
          </cell>
        </row>
        <row r="90">
          <cell r="A90"/>
          <cell r="B90"/>
          <cell r="C90"/>
          <cell r="D90"/>
          <cell r="E90"/>
          <cell r="F90"/>
          <cell r="G90"/>
          <cell r="H90"/>
        </row>
        <row r="91">
          <cell r="A91" t="str">
            <v>UAI101</v>
          </cell>
          <cell r="B91" t="str">
            <v>Atatürk İlkeleri ve İnkılap Tarihi I</v>
          </cell>
          <cell r="C91" t="str">
            <v>Z</v>
          </cell>
          <cell r="D91" t="str">
            <v>2+0</v>
          </cell>
          <cell r="E91">
            <v>2</v>
          </cell>
          <cell r="F91" t="str">
            <v>GÜZ</v>
          </cell>
          <cell r="G91">
            <v>1</v>
          </cell>
          <cell r="H91" t="str">
            <v>SAİT DİNÇ</v>
          </cell>
        </row>
        <row r="92">
          <cell r="A92" t="str">
            <v>UIN101</v>
          </cell>
          <cell r="B92" t="str">
            <v>İngilizce I</v>
          </cell>
          <cell r="C92" t="str">
            <v>Z</v>
          </cell>
          <cell r="D92" t="str">
            <v>2+0</v>
          </cell>
          <cell r="E92">
            <v>2</v>
          </cell>
          <cell r="F92" t="str">
            <v>GÜZ</v>
          </cell>
          <cell r="G92">
            <v>1</v>
          </cell>
          <cell r="H92" t="str">
            <v>AYŞE SEDA GÜLLÜ</v>
          </cell>
        </row>
        <row r="93">
          <cell r="A93" t="str">
            <v>UTD101</v>
          </cell>
          <cell r="B93" t="str">
            <v>Türk Dili I</v>
          </cell>
          <cell r="C93" t="str">
            <v>Z</v>
          </cell>
          <cell r="D93" t="str">
            <v>2+0</v>
          </cell>
          <cell r="E93">
            <v>2</v>
          </cell>
          <cell r="F93" t="str">
            <v>GÜZ</v>
          </cell>
          <cell r="G93">
            <v>1</v>
          </cell>
          <cell r="H93" t="str">
            <v>NAZAN KUL TÜLÜ</v>
          </cell>
        </row>
        <row r="94">
          <cell r="A94" t="str">
            <v>YLY107</v>
          </cell>
          <cell r="B94" t="str">
            <v>Genel Ekonomi</v>
          </cell>
          <cell r="C94" t="str">
            <v>Z</v>
          </cell>
          <cell r="D94" t="str">
            <v>2+0</v>
          </cell>
          <cell r="E94">
            <v>2</v>
          </cell>
          <cell r="F94" t="str">
            <v>GÜZ</v>
          </cell>
          <cell r="G94">
            <v>1</v>
          </cell>
          <cell r="H94" t="str">
            <v>MEHMET KARABULUT</v>
          </cell>
        </row>
        <row r="95">
          <cell r="A95" t="str">
            <v>YLY109</v>
          </cell>
          <cell r="B95" t="str">
            <v>Temel Hukuk</v>
          </cell>
          <cell r="C95" t="str">
            <v>Z</v>
          </cell>
          <cell r="D95" t="str">
            <v>3+0</v>
          </cell>
          <cell r="E95">
            <v>3</v>
          </cell>
          <cell r="F95" t="str">
            <v>GÜZ</v>
          </cell>
          <cell r="G95">
            <v>1</v>
          </cell>
          <cell r="H95" t="str">
            <v>YUSUF ÇULHA</v>
          </cell>
        </row>
        <row r="96">
          <cell r="A96" t="str">
            <v>YLY113</v>
          </cell>
          <cell r="B96" t="str">
            <v>Mahalli İdareler I</v>
          </cell>
          <cell r="C96" t="str">
            <v>Z</v>
          </cell>
          <cell r="D96" t="str">
            <v>2+0</v>
          </cell>
          <cell r="E96">
            <v>3</v>
          </cell>
          <cell r="F96" t="str">
            <v>GÜZ</v>
          </cell>
          <cell r="G96">
            <v>1</v>
          </cell>
          <cell r="H96" t="str">
            <v>ERBİL RADAVUŞ</v>
          </cell>
        </row>
        <row r="97">
          <cell r="A97" t="str">
            <v>YLY115</v>
          </cell>
          <cell r="B97" t="str">
            <v>Ticari Matematik</v>
          </cell>
          <cell r="C97" t="str">
            <v>Z</v>
          </cell>
          <cell r="D97" t="str">
            <v>2+0</v>
          </cell>
          <cell r="E97">
            <v>3</v>
          </cell>
          <cell r="F97" t="str">
            <v>GÜZ</v>
          </cell>
          <cell r="G97">
            <v>1</v>
          </cell>
          <cell r="H97" t="str">
            <v>HASAN BEYTULLAH DÖNMEZ</v>
          </cell>
        </row>
        <row r="98">
          <cell r="A98" t="str">
            <v>YLY117</v>
          </cell>
          <cell r="B98" t="str">
            <v>İşletme Bilimine Giriş</v>
          </cell>
          <cell r="C98" t="str">
            <v>S</v>
          </cell>
          <cell r="D98" t="str">
            <v>3+0</v>
          </cell>
          <cell r="E98">
            <v>5</v>
          </cell>
          <cell r="F98" t="str">
            <v>GÜZ</v>
          </cell>
          <cell r="G98">
            <v>1</v>
          </cell>
          <cell r="H98" t="str">
            <v>BİRSEN DAĞLĞI</v>
          </cell>
        </row>
        <row r="99">
          <cell r="A99" t="str">
            <v>YLY125</v>
          </cell>
          <cell r="B99" t="str">
            <v>Ofis Yazılımları I</v>
          </cell>
          <cell r="C99" t="str">
            <v>S</v>
          </cell>
          <cell r="D99" t="str">
            <v>2+0</v>
          </cell>
          <cell r="E99">
            <v>5</v>
          </cell>
          <cell r="F99" t="str">
            <v>GÜZ</v>
          </cell>
          <cell r="G99">
            <v>1</v>
          </cell>
          <cell r="H99" t="str">
            <v>HASAN AYHAN RADAVUŞ</v>
          </cell>
        </row>
        <row r="100">
          <cell r="A100" t="str">
            <v>YLY201</v>
          </cell>
          <cell r="B100" t="str">
            <v>İdare Hukuku</v>
          </cell>
          <cell r="C100" t="str">
            <v>Z</v>
          </cell>
          <cell r="D100" t="str">
            <v>2+0</v>
          </cell>
          <cell r="E100">
            <v>2</v>
          </cell>
          <cell r="F100" t="str">
            <v>GÜZ</v>
          </cell>
          <cell r="G100">
            <v>2</v>
          </cell>
          <cell r="H100" t="str">
            <v>MEHMET KARABULUT</v>
          </cell>
        </row>
        <row r="101">
          <cell r="A101" t="str">
            <v>YLY203</v>
          </cell>
          <cell r="B101" t="str">
            <v>Kentleşme ve Çevre Sorunları</v>
          </cell>
          <cell r="C101" t="str">
            <v>Z</v>
          </cell>
          <cell r="D101" t="str">
            <v>3+0</v>
          </cell>
          <cell r="E101">
            <v>3</v>
          </cell>
          <cell r="F101" t="str">
            <v>GÜZ</v>
          </cell>
          <cell r="G101">
            <v>2</v>
          </cell>
          <cell r="H101" t="str">
            <v>ERBİL RADAVUŞ</v>
          </cell>
        </row>
        <row r="102">
          <cell r="A102" t="str">
            <v>YLY205</v>
          </cell>
          <cell r="B102" t="str">
            <v>Anyasa Hukuku</v>
          </cell>
          <cell r="C102" t="str">
            <v>Z</v>
          </cell>
          <cell r="D102" t="str">
            <v>2+0</v>
          </cell>
          <cell r="E102">
            <v>2</v>
          </cell>
          <cell r="F102" t="str">
            <v>GÜZ</v>
          </cell>
          <cell r="G102">
            <v>2</v>
          </cell>
          <cell r="H102" t="str">
            <v>YUSUF ÇULHA</v>
          </cell>
        </row>
        <row r="103">
          <cell r="A103" t="str">
            <v>YLY207</v>
          </cell>
          <cell r="B103" t="str">
            <v>Büro Yönet.ve Yazış.Teknikleri</v>
          </cell>
          <cell r="C103" t="str">
            <v>Z</v>
          </cell>
          <cell r="D103" t="str">
            <v>2+0</v>
          </cell>
          <cell r="E103">
            <v>3</v>
          </cell>
          <cell r="F103" t="str">
            <v>GÜZ</v>
          </cell>
          <cell r="G103">
            <v>2</v>
          </cell>
          <cell r="H103" t="str">
            <v xml:space="preserve">YELDA GÜNDÜZALP İLBEYLİ </v>
          </cell>
        </row>
        <row r="104">
          <cell r="A104" t="str">
            <v>YLY209</v>
          </cell>
          <cell r="B104" t="str">
            <v>Yönetim Bilimi</v>
          </cell>
          <cell r="C104" t="str">
            <v>Z</v>
          </cell>
          <cell r="D104" t="str">
            <v>3+0</v>
          </cell>
          <cell r="E104">
            <v>3</v>
          </cell>
          <cell r="F104" t="str">
            <v>GÜZ</v>
          </cell>
          <cell r="G104">
            <v>2</v>
          </cell>
          <cell r="H104" t="str">
            <v>MEHMET KARABULUT</v>
          </cell>
        </row>
        <row r="105">
          <cell r="A105" t="str">
            <v>YLY211</v>
          </cell>
          <cell r="B105" t="str">
            <v>Örgütsel Davranış</v>
          </cell>
          <cell r="C105" t="str">
            <v>Z</v>
          </cell>
          <cell r="D105" t="str">
            <v>3+0</v>
          </cell>
          <cell r="E105">
            <v>3</v>
          </cell>
          <cell r="F105" t="str">
            <v>GÜZ</v>
          </cell>
          <cell r="G105">
            <v>2</v>
          </cell>
          <cell r="H105" t="str">
            <v>ERBİL RADAVUŞ</v>
          </cell>
        </row>
        <row r="106">
          <cell r="A106" t="str">
            <v>YLY213</v>
          </cell>
          <cell r="B106" t="str">
            <v>Halkla İlişkiler</v>
          </cell>
          <cell r="C106" t="str">
            <v>S</v>
          </cell>
          <cell r="D106" t="str">
            <v>2+0</v>
          </cell>
          <cell r="E106">
            <v>3</v>
          </cell>
          <cell r="F106" t="str">
            <v>GÜZ</v>
          </cell>
          <cell r="G106">
            <v>2</v>
          </cell>
          <cell r="H106" t="str">
            <v>ERBİL RADAVUŞ</v>
          </cell>
        </row>
        <row r="107">
          <cell r="A107" t="str">
            <v>YLY215</v>
          </cell>
          <cell r="B107" t="str">
            <v>Türk Vergi Sistemi</v>
          </cell>
          <cell r="C107" t="str">
            <v>S</v>
          </cell>
          <cell r="D107" t="str">
            <v>3+0</v>
          </cell>
          <cell r="E107">
            <v>3</v>
          </cell>
          <cell r="F107" t="str">
            <v>GÜZ</v>
          </cell>
          <cell r="G107">
            <v>2</v>
          </cell>
          <cell r="H107" t="str">
            <v>MEHMET KARABULUT</v>
          </cell>
        </row>
        <row r="108">
          <cell r="A108" t="str">
            <v>YLY223</v>
          </cell>
          <cell r="B108" t="str">
            <v>Staj Değerlendirme</v>
          </cell>
          <cell r="C108" t="str">
            <v>Z</v>
          </cell>
          <cell r="D108" t="str">
            <v>0+2</v>
          </cell>
          <cell r="E108">
            <v>8</v>
          </cell>
          <cell r="F108" t="str">
            <v>GÜZ</v>
          </cell>
          <cell r="G108">
            <v>2</v>
          </cell>
          <cell r="H108" t="str">
            <v>ERBİL RADAVUŞ</v>
          </cell>
        </row>
        <row r="109">
          <cell r="A109" t="str">
            <v>BP110</v>
          </cell>
          <cell r="B109" t="str">
            <v>Bitki Fizyolojisi</v>
          </cell>
          <cell r="C109" t="str">
            <v>Z</v>
          </cell>
          <cell r="D109" t="str">
            <v>2+0</v>
          </cell>
          <cell r="E109">
            <v>3</v>
          </cell>
          <cell r="F109" t="str">
            <v>BAHAR</v>
          </cell>
          <cell r="G109">
            <v>1</v>
          </cell>
          <cell r="H109" t="str">
            <v>HASAN BEYTULLAH DÖNMEZ</v>
          </cell>
        </row>
        <row r="110">
          <cell r="A110" t="str">
            <v>BP114</v>
          </cell>
          <cell r="B110" t="str">
            <v>Bitkilerde Budama ve Aşılama Tek.</v>
          </cell>
          <cell r="C110" t="str">
            <v>Z</v>
          </cell>
          <cell r="D110" t="str">
            <v>2+2</v>
          </cell>
          <cell r="E110">
            <v>4</v>
          </cell>
          <cell r="F110" t="str">
            <v>BAHAR</v>
          </cell>
          <cell r="G110">
            <v>1</v>
          </cell>
          <cell r="H110" t="str">
            <v>CANSU GENCER</v>
          </cell>
        </row>
        <row r="111">
          <cell r="A111" t="str">
            <v>BP116</v>
          </cell>
          <cell r="B111" t="str">
            <v>Fide Yetiştiriciliği</v>
          </cell>
          <cell r="C111" t="str">
            <v>Z</v>
          </cell>
          <cell r="D111" t="str">
            <v>2+2</v>
          </cell>
          <cell r="E111">
            <v>5</v>
          </cell>
          <cell r="F111" t="str">
            <v>BAHAR</v>
          </cell>
          <cell r="G111">
            <v>1</v>
          </cell>
          <cell r="H111" t="str">
            <v>CANSU GENCER</v>
          </cell>
        </row>
        <row r="112">
          <cell r="A112" t="str">
            <v>BP120</v>
          </cell>
          <cell r="B112" t="str">
            <v>Tohumluk Kontrol ve sertifikasyon</v>
          </cell>
          <cell r="C112" t="str">
            <v>Z</v>
          </cell>
          <cell r="D112" t="str">
            <v>2+0</v>
          </cell>
          <cell r="E112">
            <v>4</v>
          </cell>
          <cell r="F112" t="str">
            <v>BAHAR</v>
          </cell>
          <cell r="G112">
            <v>1</v>
          </cell>
          <cell r="H112" t="str">
            <v>CANSU GENCER</v>
          </cell>
        </row>
        <row r="113">
          <cell r="A113" t="str">
            <v>BP128</v>
          </cell>
          <cell r="B113" t="str">
            <v>Toprak ve gübreleme</v>
          </cell>
          <cell r="C113" t="str">
            <v>Z</v>
          </cell>
          <cell r="D113" t="str">
            <v>2+0</v>
          </cell>
          <cell r="E113">
            <v>3</v>
          </cell>
          <cell r="F113" t="str">
            <v>BAHAR</v>
          </cell>
          <cell r="G113">
            <v>1</v>
          </cell>
          <cell r="H113" t="str">
            <v>CANSU GENCER</v>
          </cell>
        </row>
        <row r="114">
          <cell r="A114" t="str">
            <v>UAI102</v>
          </cell>
          <cell r="B114" t="str">
            <v>Atatürk İlkeleri ve İnkılap Tarihi II</v>
          </cell>
          <cell r="C114" t="str">
            <v>Z</v>
          </cell>
          <cell r="D114" t="str">
            <v>2+0</v>
          </cell>
          <cell r="E114">
            <v>2</v>
          </cell>
          <cell r="F114" t="str">
            <v>BAHAR</v>
          </cell>
          <cell r="G114">
            <v>1</v>
          </cell>
          <cell r="H114" t="str">
            <v>SAİT DİNÇ</v>
          </cell>
        </row>
        <row r="115">
          <cell r="A115" t="str">
            <v>UIN102</v>
          </cell>
          <cell r="B115" t="str">
            <v>İngilizce II</v>
          </cell>
          <cell r="C115" t="str">
            <v>Z</v>
          </cell>
          <cell r="D115" t="str">
            <v>2+0</v>
          </cell>
          <cell r="E115">
            <v>2</v>
          </cell>
          <cell r="F115" t="str">
            <v>BAHAR</v>
          </cell>
          <cell r="G115">
            <v>1</v>
          </cell>
          <cell r="H115" t="str">
            <v>AYŞE SEDA GÜLLÜ</v>
          </cell>
        </row>
        <row r="116">
          <cell r="A116" t="str">
            <v>UTD102</v>
          </cell>
          <cell r="B116" t="str">
            <v>Türk Dili II</v>
          </cell>
          <cell r="C116" t="str">
            <v>Z</v>
          </cell>
          <cell r="D116" t="str">
            <v>2+0</v>
          </cell>
          <cell r="E116">
            <v>2</v>
          </cell>
          <cell r="F116" t="str">
            <v>BAHAR</v>
          </cell>
          <cell r="G116">
            <v>1</v>
          </cell>
          <cell r="H116" t="str">
            <v>NAZAN KUL TÜLÜ</v>
          </cell>
        </row>
        <row r="117">
          <cell r="A117" t="str">
            <v>BP130</v>
          </cell>
          <cell r="B117" t="str">
            <v>Tarla bitkileri I</v>
          </cell>
          <cell r="C117" t="str">
            <v>S</v>
          </cell>
          <cell r="D117" t="str">
            <v>2+0</v>
          </cell>
          <cell r="E117">
            <v>5</v>
          </cell>
          <cell r="F117" t="str">
            <v>BAHAR</v>
          </cell>
          <cell r="G117">
            <v>1</v>
          </cell>
          <cell r="H117" t="str">
            <v>HASAN BEYTULLAH DÖNMEZ</v>
          </cell>
        </row>
        <row r="118">
          <cell r="A118" t="str">
            <v>BP202</v>
          </cell>
          <cell r="B118" t="str">
            <v>Bahçe Bitkileri Derim ve Muhafazası</v>
          </cell>
          <cell r="C118" t="str">
            <v>Z</v>
          </cell>
          <cell r="D118" t="str">
            <v>2+0</v>
          </cell>
          <cell r="E118">
            <v>2</v>
          </cell>
          <cell r="F118" t="str">
            <v>BAHAR</v>
          </cell>
          <cell r="G118">
            <v>2</v>
          </cell>
          <cell r="H118" t="str">
            <v>CANSU GENCER</v>
          </cell>
        </row>
        <row r="119">
          <cell r="A119" t="str">
            <v>BP204</v>
          </cell>
          <cell r="B119" t="str">
            <v>Mantar Yetiştiriciliği</v>
          </cell>
          <cell r="C119" t="str">
            <v>Z</v>
          </cell>
          <cell r="D119" t="str">
            <v>2+1</v>
          </cell>
          <cell r="E119">
            <v>4</v>
          </cell>
          <cell r="F119" t="str">
            <v>BAHAR</v>
          </cell>
          <cell r="G119">
            <v>2</v>
          </cell>
          <cell r="H119" t="str">
            <v>CANSU GENCER</v>
          </cell>
        </row>
        <row r="120">
          <cell r="A120" t="str">
            <v>BP206</v>
          </cell>
          <cell r="B120" t="str">
            <v>Sebze Yetiştiriciliği</v>
          </cell>
          <cell r="C120" t="str">
            <v>Z</v>
          </cell>
          <cell r="D120" t="str">
            <v>2+2</v>
          </cell>
          <cell r="E120">
            <v>4</v>
          </cell>
          <cell r="F120" t="str">
            <v>BAHAR</v>
          </cell>
          <cell r="G120">
            <v>2</v>
          </cell>
          <cell r="H120" t="str">
            <v>BİHTER ZAİMOĞLU ONAT</v>
          </cell>
        </row>
        <row r="121">
          <cell r="A121" t="str">
            <v>BP208</v>
          </cell>
          <cell r="B121" t="str">
            <v>Bağcılık</v>
          </cell>
          <cell r="C121" t="str">
            <v>Z</v>
          </cell>
          <cell r="D121" t="str">
            <v>2+0</v>
          </cell>
          <cell r="E121">
            <v>2</v>
          </cell>
          <cell r="F121" t="str">
            <v>BAHAR</v>
          </cell>
          <cell r="G121">
            <v>2</v>
          </cell>
          <cell r="H121" t="str">
            <v>CANSU GENCER</v>
          </cell>
        </row>
        <row r="122">
          <cell r="A122" t="str">
            <v>BP228</v>
          </cell>
          <cell r="B122" t="str">
            <v>Bitki Koruma I</v>
          </cell>
          <cell r="C122" t="str">
            <v>Z</v>
          </cell>
          <cell r="D122" t="str">
            <v>2+2</v>
          </cell>
          <cell r="E122">
            <v>4</v>
          </cell>
          <cell r="F122" t="str">
            <v>BAHAR</v>
          </cell>
          <cell r="G122">
            <v>2</v>
          </cell>
          <cell r="H122" t="str">
            <v>BİHTER ZAİMOĞLU ONAT</v>
          </cell>
        </row>
        <row r="123">
          <cell r="A123" t="str">
            <v>BP230</v>
          </cell>
          <cell r="B123" t="str">
            <v>Subtropik Meyveler</v>
          </cell>
          <cell r="C123" t="str">
            <v>Z</v>
          </cell>
          <cell r="D123" t="str">
            <v>2+1</v>
          </cell>
          <cell r="E123">
            <v>3</v>
          </cell>
          <cell r="F123" t="str">
            <v>BAHAR</v>
          </cell>
          <cell r="G123">
            <v>2</v>
          </cell>
          <cell r="H123" t="str">
            <v>CANSU GENCER</v>
          </cell>
        </row>
        <row r="124">
          <cell r="A124" t="str">
            <v>BP 220</v>
          </cell>
          <cell r="B124" t="str">
            <v>Tarla bitkileri II</v>
          </cell>
          <cell r="C124" t="str">
            <v>Z</v>
          </cell>
          <cell r="D124" t="str">
            <v>2+2</v>
          </cell>
          <cell r="E124">
            <v>3</v>
          </cell>
          <cell r="F124" t="str">
            <v>BAHAR</v>
          </cell>
          <cell r="G124">
            <v>2</v>
          </cell>
          <cell r="H124" t="str">
            <v>BİHTER ZAİMOĞLU ONAT</v>
          </cell>
        </row>
        <row r="125">
          <cell r="A125" t="str">
            <v>BP218</v>
          </cell>
          <cell r="B125" t="str">
            <v>Mesleki Uygulama II</v>
          </cell>
          <cell r="C125" t="str">
            <v>S</v>
          </cell>
          <cell r="D125" t="str">
            <v>0+4</v>
          </cell>
          <cell r="E125">
            <v>4</v>
          </cell>
          <cell r="F125" t="str">
            <v>BAHAR</v>
          </cell>
          <cell r="G125">
            <v>2</v>
          </cell>
          <cell r="H125" t="str">
            <v>CANSU GENCER</v>
          </cell>
        </row>
        <row r="126">
          <cell r="A126" t="str">
            <v>BP232</v>
          </cell>
          <cell r="B126" t="str">
            <v>Gönüllülük Çalışmaları</v>
          </cell>
          <cell r="C126" t="str">
            <v>S</v>
          </cell>
          <cell r="D126" t="str">
            <v>1+2</v>
          </cell>
          <cell r="E126">
            <v>4</v>
          </cell>
          <cell r="F126" t="str">
            <v>BAHAR</v>
          </cell>
          <cell r="G126">
            <v>2</v>
          </cell>
          <cell r="H126" t="str">
            <v>BİHTER ZAİMOĞLU ONAT</v>
          </cell>
        </row>
        <row r="127">
          <cell r="A127" t="str">
            <v>BVS126</v>
          </cell>
          <cell r="B127" t="str">
            <v>Bankacılık ve Sigortacılıkta Pazarlama</v>
          </cell>
          <cell r="C127" t="str">
            <v>Z</v>
          </cell>
          <cell r="D127" t="str">
            <v>2+0</v>
          </cell>
          <cell r="E127">
            <v>3</v>
          </cell>
          <cell r="F127" t="str">
            <v>BAHAR</v>
          </cell>
          <cell r="G127">
            <v>1</v>
          </cell>
          <cell r="H127" t="str">
            <v>BİRSEN DAĞLI</v>
          </cell>
        </row>
        <row r="128">
          <cell r="A128" t="str">
            <v>BVS132</v>
          </cell>
          <cell r="B128" t="str">
            <v>Genel Ekonomi II</v>
          </cell>
          <cell r="C128" t="str">
            <v>Z</v>
          </cell>
          <cell r="D128" t="str">
            <v>3+0</v>
          </cell>
          <cell r="E128">
            <v>4</v>
          </cell>
          <cell r="F128" t="str">
            <v>BAHAR</v>
          </cell>
          <cell r="G128">
            <v>1</v>
          </cell>
          <cell r="H128" t="str">
            <v>HASAN AYHAN RADAVUŞ</v>
          </cell>
        </row>
        <row r="129">
          <cell r="A129" t="str">
            <v>BVS136</v>
          </cell>
          <cell r="B129" t="str">
            <v>Bireysel ve Kurumsal Bankacılık</v>
          </cell>
          <cell r="C129" t="str">
            <v>Z</v>
          </cell>
          <cell r="D129" t="str">
            <v>2+0</v>
          </cell>
          <cell r="E129">
            <v>3</v>
          </cell>
          <cell r="F129" t="str">
            <v>BAHAR</v>
          </cell>
          <cell r="G129">
            <v>1</v>
          </cell>
          <cell r="H129" t="str">
            <v>AYŞE BOZKURT</v>
          </cell>
        </row>
        <row r="130">
          <cell r="A130" t="str">
            <v>UAI102</v>
          </cell>
          <cell r="B130" t="str">
            <v>Atatürk İlkeleri ve İnkılap Tarihi II</v>
          </cell>
          <cell r="C130" t="str">
            <v>Z</v>
          </cell>
          <cell r="D130" t="str">
            <v>2+0</v>
          </cell>
          <cell r="E130">
            <v>2</v>
          </cell>
          <cell r="F130" t="str">
            <v>BAHAR</v>
          </cell>
          <cell r="G130">
            <v>1</v>
          </cell>
          <cell r="H130" t="str">
            <v>SAİT DİNÇ</v>
          </cell>
        </row>
        <row r="131">
          <cell r="A131" t="str">
            <v>UIN102</v>
          </cell>
          <cell r="B131" t="str">
            <v>İngilizce II</v>
          </cell>
          <cell r="C131" t="str">
            <v>Z</v>
          </cell>
          <cell r="D131" t="str">
            <v>2+0</v>
          </cell>
          <cell r="E131">
            <v>2</v>
          </cell>
          <cell r="F131" t="str">
            <v>BAHAR</v>
          </cell>
          <cell r="G131">
            <v>1</v>
          </cell>
          <cell r="H131" t="str">
            <v>AYŞE SEDA GÜLLÜ</v>
          </cell>
        </row>
        <row r="132">
          <cell r="A132" t="str">
            <v>UTD102</v>
          </cell>
          <cell r="B132" t="str">
            <v>Türk Dili II</v>
          </cell>
          <cell r="C132" t="str">
            <v>Z</v>
          </cell>
          <cell r="D132" t="str">
            <v>2+0</v>
          </cell>
          <cell r="E132">
            <v>2</v>
          </cell>
          <cell r="F132" t="str">
            <v>BAHAR</v>
          </cell>
          <cell r="G132">
            <v>1</v>
          </cell>
          <cell r="H132" t="str">
            <v>NAZAN KUL TÜLÜ</v>
          </cell>
        </row>
        <row r="133">
          <cell r="A133" t="str">
            <v>BVS120</v>
          </cell>
          <cell r="B133" t="str">
            <v>Finansal Kurumlar</v>
          </cell>
          <cell r="C133" t="str">
            <v>S</v>
          </cell>
          <cell r="D133" t="str">
            <v>2+0</v>
          </cell>
          <cell r="E133">
            <v>3</v>
          </cell>
          <cell r="F133" t="str">
            <v>BAHAR</v>
          </cell>
          <cell r="G133">
            <v>1</v>
          </cell>
          <cell r="H133" t="str">
            <v>AYŞE BOZKURT</v>
          </cell>
        </row>
        <row r="134">
          <cell r="A134" t="str">
            <v>BVS128</v>
          </cell>
          <cell r="B134" t="str">
            <v>Ticari Matematik</v>
          </cell>
          <cell r="C134" t="str">
            <v>S</v>
          </cell>
          <cell r="D134" t="str">
            <v>2+0</v>
          </cell>
          <cell r="E134">
            <v>4</v>
          </cell>
          <cell r="F134" t="str">
            <v>BAHAR</v>
          </cell>
          <cell r="G134">
            <v>1</v>
          </cell>
          <cell r="H134" t="str">
            <v>HASAN BEYTULLAH DÖNMEZ</v>
          </cell>
        </row>
        <row r="135">
          <cell r="A135" t="str">
            <v>BVS130</v>
          </cell>
          <cell r="B135" t="str">
            <v>İşletme Finansmanı</v>
          </cell>
          <cell r="C135" t="str">
            <v>S</v>
          </cell>
          <cell r="D135" t="str">
            <v>2+0</v>
          </cell>
          <cell r="E135">
            <v>4</v>
          </cell>
          <cell r="F135" t="str">
            <v>BAHAR</v>
          </cell>
          <cell r="G135">
            <v>1</v>
          </cell>
          <cell r="H135" t="str">
            <v>BİRSEN DAĞLI</v>
          </cell>
        </row>
        <row r="136">
          <cell r="A136" t="str">
            <v>BVS134</v>
          </cell>
          <cell r="B136" t="str">
            <v>Ofis Programları</v>
          </cell>
          <cell r="C136" t="str">
            <v>S</v>
          </cell>
          <cell r="D136" t="str">
            <v>2+1</v>
          </cell>
          <cell r="E136">
            <v>3</v>
          </cell>
          <cell r="F136" t="str">
            <v>BAHAR</v>
          </cell>
          <cell r="G136">
            <v>1</v>
          </cell>
          <cell r="H136" t="str">
            <v>HASAN AYHAN RADAVUŞ</v>
          </cell>
        </row>
        <row r="137">
          <cell r="A137" t="str">
            <v>BVS210</v>
          </cell>
          <cell r="B137" t="str">
            <v>Bank.ve Sigortacılık Mevzuatı</v>
          </cell>
          <cell r="C137" t="str">
            <v>Z</v>
          </cell>
          <cell r="D137" t="str">
            <v>3+0</v>
          </cell>
          <cell r="E137">
            <v>4</v>
          </cell>
          <cell r="F137" t="str">
            <v>BAHAR</v>
          </cell>
          <cell r="G137">
            <v>2</v>
          </cell>
          <cell r="H137" t="str">
            <v>AYŞE BOZKURT</v>
          </cell>
        </row>
        <row r="138">
          <cell r="A138" t="str">
            <v>BVS238</v>
          </cell>
          <cell r="B138" t="str">
            <v>Kredi Yönetimi</v>
          </cell>
          <cell r="C138" t="str">
            <v>Z</v>
          </cell>
          <cell r="D138" t="str">
            <v>2+0</v>
          </cell>
          <cell r="E138">
            <v>3</v>
          </cell>
          <cell r="F138" t="str">
            <v>BAHAR</v>
          </cell>
          <cell r="G138">
            <v>2</v>
          </cell>
          <cell r="H138" t="str">
            <v>AYŞE BOZKURT</v>
          </cell>
        </row>
        <row r="139">
          <cell r="A139" t="str">
            <v>BVS242</v>
          </cell>
          <cell r="B139" t="str">
            <v>Bankacılıkta Fon ve Risk Yönetimi</v>
          </cell>
          <cell r="C139" t="str">
            <v>Z</v>
          </cell>
          <cell r="D139" t="str">
            <v>2+0</v>
          </cell>
          <cell r="E139">
            <v>3</v>
          </cell>
          <cell r="F139" t="str">
            <v>BAHAR</v>
          </cell>
          <cell r="G139">
            <v>2</v>
          </cell>
          <cell r="H139" t="str">
            <v>AYŞE BOZKURT</v>
          </cell>
        </row>
        <row r="140">
          <cell r="A140" t="str">
            <v>BVS244</v>
          </cell>
          <cell r="B140" t="str">
            <v>Elektronik Ticaret</v>
          </cell>
          <cell r="C140" t="str">
            <v>Z</v>
          </cell>
          <cell r="D140" t="str">
            <v>2+0</v>
          </cell>
          <cell r="E140">
            <v>4</v>
          </cell>
          <cell r="F140" t="str">
            <v>BAHAR</v>
          </cell>
          <cell r="G140">
            <v>2</v>
          </cell>
          <cell r="H140" t="str">
            <v>SELAMİ CANAN KÜTÜK</v>
          </cell>
        </row>
        <row r="141">
          <cell r="A141" t="str">
            <v>BVS246</v>
          </cell>
          <cell r="B141" t="str">
            <v>Hayat ve Sağlık Sigortaları</v>
          </cell>
          <cell r="C141" t="str">
            <v>Z</v>
          </cell>
          <cell r="D141" t="str">
            <v>2+0</v>
          </cell>
          <cell r="E141">
            <v>3</v>
          </cell>
          <cell r="F141" t="str">
            <v>BAHAR</v>
          </cell>
          <cell r="G141">
            <v>2</v>
          </cell>
          <cell r="H141" t="str">
            <v>AYŞE İPEK KOCABALLI</v>
          </cell>
        </row>
        <row r="142">
          <cell r="A142" t="str">
            <v>BVS224</v>
          </cell>
          <cell r="B142" t="str">
            <v>Banka ve Sigorta Muhasebesi</v>
          </cell>
          <cell r="C142" t="str">
            <v>S</v>
          </cell>
          <cell r="D142" t="str">
            <v>2+1</v>
          </cell>
          <cell r="E142">
            <v>5</v>
          </cell>
          <cell r="F142" t="str">
            <v>BAHAR</v>
          </cell>
          <cell r="G142">
            <v>2</v>
          </cell>
          <cell r="H142" t="str">
            <v>RECEP TUFAN KIBRISLIOĞLU</v>
          </cell>
        </row>
        <row r="143">
          <cell r="A143" t="str">
            <v>BVS226</v>
          </cell>
          <cell r="B143" t="str">
            <v>Menkul Kıymet Yatırımları</v>
          </cell>
          <cell r="C143" t="str">
            <v>S</v>
          </cell>
          <cell r="D143" t="str">
            <v>2+1</v>
          </cell>
          <cell r="E143">
            <v>5</v>
          </cell>
          <cell r="F143" t="str">
            <v>BAHAR</v>
          </cell>
          <cell r="G143">
            <v>2</v>
          </cell>
          <cell r="H143" t="str">
            <v>AYŞE BOZKURT</v>
          </cell>
        </row>
        <row r="144">
          <cell r="A144" t="str">
            <v>BVS240</v>
          </cell>
          <cell r="B144" t="str">
            <v>Dış Ticaret ve Kambiyo</v>
          </cell>
          <cell r="C144" t="str">
            <v>S</v>
          </cell>
          <cell r="D144" t="str">
            <v>2+0</v>
          </cell>
          <cell r="E144">
            <v>3</v>
          </cell>
          <cell r="F144" t="str">
            <v>BAHAR</v>
          </cell>
          <cell r="G144">
            <v>2</v>
          </cell>
          <cell r="H144" t="str">
            <v>SELAMİ CANAN KÜTÜK</v>
          </cell>
        </row>
        <row r="145">
          <cell r="A145" t="str">
            <v>BL120</v>
          </cell>
          <cell r="B145" t="str">
            <v>Veri Tabanı-1</v>
          </cell>
          <cell r="C145" t="str">
            <v>Z</v>
          </cell>
          <cell r="D145" t="str">
            <v>3+1</v>
          </cell>
          <cell r="E145">
            <v>5</v>
          </cell>
          <cell r="F145" t="str">
            <v>BAHAR</v>
          </cell>
          <cell r="G145">
            <v>1</v>
          </cell>
          <cell r="H145" t="str">
            <v>ADNAN GÖKTEN</v>
          </cell>
        </row>
        <row r="146">
          <cell r="A146" t="str">
            <v>BL160</v>
          </cell>
          <cell r="B146" t="str">
            <v>Web Tasarımının Temelleri</v>
          </cell>
          <cell r="C146" t="str">
            <v>Z</v>
          </cell>
          <cell r="D146" t="str">
            <v>2+1</v>
          </cell>
          <cell r="E146">
            <v>5</v>
          </cell>
          <cell r="F146" t="str">
            <v>BAHAR</v>
          </cell>
          <cell r="G146">
            <v>1</v>
          </cell>
          <cell r="H146" t="str">
            <v>ADNAN GÖKTEN</v>
          </cell>
        </row>
        <row r="147">
          <cell r="A147" t="str">
            <v>BL170</v>
          </cell>
          <cell r="B147" t="str">
            <v>Arduino ve Sensör Uygulamaları</v>
          </cell>
          <cell r="C147" t="str">
            <v>Z</v>
          </cell>
          <cell r="D147" t="str">
            <v>3+1</v>
          </cell>
          <cell r="E147">
            <v>5</v>
          </cell>
          <cell r="F147" t="str">
            <v>BAHAR</v>
          </cell>
          <cell r="G147">
            <v>1</v>
          </cell>
          <cell r="H147" t="str">
            <v>ADNAN GÖKTEN</v>
          </cell>
        </row>
        <row r="148">
          <cell r="A148" t="str">
            <v>UAI102</v>
          </cell>
          <cell r="B148" t="str">
            <v>Atatürk İlkeleri ve İnkılap Tarihi II</v>
          </cell>
          <cell r="C148" t="str">
            <v>Z</v>
          </cell>
          <cell r="D148" t="str">
            <v>2+0</v>
          </cell>
          <cell r="E148">
            <v>2</v>
          </cell>
          <cell r="F148" t="str">
            <v>BAHAR</v>
          </cell>
          <cell r="G148">
            <v>1</v>
          </cell>
          <cell r="H148" t="str">
            <v>SAİT DİNÇ</v>
          </cell>
        </row>
        <row r="149">
          <cell r="A149" t="str">
            <v>UIN102</v>
          </cell>
          <cell r="B149" t="str">
            <v>İngilizce II</v>
          </cell>
          <cell r="C149" t="str">
            <v>Z</v>
          </cell>
          <cell r="D149" t="str">
            <v>2+0</v>
          </cell>
          <cell r="E149">
            <v>2</v>
          </cell>
          <cell r="F149" t="str">
            <v>BAHAR</v>
          </cell>
          <cell r="G149">
            <v>1</v>
          </cell>
          <cell r="H149" t="str">
            <v>AYŞE SEDA GÜLLÜ</v>
          </cell>
        </row>
        <row r="150">
          <cell r="A150" t="str">
            <v>UTD102</v>
          </cell>
          <cell r="B150" t="str">
            <v>Türk Dili II</v>
          </cell>
          <cell r="C150" t="str">
            <v>Z</v>
          </cell>
          <cell r="D150" t="str">
            <v>2+0</v>
          </cell>
          <cell r="E150">
            <v>2</v>
          </cell>
          <cell r="F150" t="str">
            <v>BAHAR</v>
          </cell>
          <cell r="G150">
            <v>1</v>
          </cell>
          <cell r="H150" t="str">
            <v>NAZAN KUL TÜLÜ</v>
          </cell>
        </row>
        <row r="151">
          <cell r="A151" t="str">
            <v>BL130</v>
          </cell>
          <cell r="B151" t="str">
            <v>Ticari Matematik</v>
          </cell>
          <cell r="C151" t="str">
            <v>S</v>
          </cell>
          <cell r="D151" t="str">
            <v>3+0</v>
          </cell>
          <cell r="E151">
            <v>4</v>
          </cell>
          <cell r="F151" t="str">
            <v>BAHAR</v>
          </cell>
          <cell r="G151">
            <v>1</v>
          </cell>
          <cell r="H151" t="str">
            <v>HASAN BEYTULLAH DÖNMEZ</v>
          </cell>
        </row>
        <row r="152">
          <cell r="A152" t="str">
            <v>BL166</v>
          </cell>
          <cell r="B152" t="str">
            <v>Görsel Programlama - I</v>
          </cell>
          <cell r="C152" t="str">
            <v>S</v>
          </cell>
          <cell r="D152" t="str">
            <v>2+1</v>
          </cell>
          <cell r="E152">
            <v>5</v>
          </cell>
          <cell r="F152" t="str">
            <v>BAHAR</v>
          </cell>
          <cell r="G152">
            <v>1</v>
          </cell>
          <cell r="H152" t="str">
            <v>MEHMET YILMAZ</v>
          </cell>
        </row>
        <row r="153">
          <cell r="A153" t="str">
            <v>BL202</v>
          </cell>
          <cell r="B153" t="str">
            <v>Internet Programcılığı II</v>
          </cell>
          <cell r="C153" t="str">
            <v>Z</v>
          </cell>
          <cell r="D153" t="str">
            <v>3+1</v>
          </cell>
          <cell r="E153">
            <v>5</v>
          </cell>
          <cell r="F153" t="str">
            <v>BAHAR</v>
          </cell>
          <cell r="G153">
            <v>2</v>
          </cell>
          <cell r="H153" t="str">
            <v>ADNAN GÖKTEN</v>
          </cell>
        </row>
        <row r="154">
          <cell r="A154" t="str">
            <v>BL212</v>
          </cell>
          <cell r="B154" t="str">
            <v>Sayısal Elektronik</v>
          </cell>
          <cell r="C154" t="str">
            <v>Z</v>
          </cell>
          <cell r="D154" t="str">
            <v>2+1</v>
          </cell>
          <cell r="E154">
            <v>3</v>
          </cell>
          <cell r="F154" t="str">
            <v>BAHAR</v>
          </cell>
          <cell r="G154">
            <v>2</v>
          </cell>
          <cell r="H154" t="str">
            <v>MEHMET YILMAZ</v>
          </cell>
        </row>
        <row r="155">
          <cell r="A155" t="str">
            <v>BL224</v>
          </cell>
          <cell r="B155" t="str">
            <v>Açık Kaynak İşletim Sistemi</v>
          </cell>
          <cell r="C155" t="str">
            <v>Z</v>
          </cell>
          <cell r="D155" t="str">
            <v>2+0</v>
          </cell>
          <cell r="E155">
            <v>5</v>
          </cell>
          <cell r="F155" t="str">
            <v>BAHAR</v>
          </cell>
          <cell r="G155">
            <v>2</v>
          </cell>
          <cell r="H155" t="str">
            <v>ADNAN GÖKTEN</v>
          </cell>
        </row>
        <row r="156">
          <cell r="A156" t="str">
            <v>BL262</v>
          </cell>
          <cell r="B156" t="str">
            <v>Ağ Temelleri</v>
          </cell>
          <cell r="C156" t="str">
            <v>Z</v>
          </cell>
          <cell r="D156" t="str">
            <v>1+1</v>
          </cell>
          <cell r="E156">
            <v>4</v>
          </cell>
          <cell r="F156" t="str">
            <v>BAHAR</v>
          </cell>
          <cell r="G156">
            <v>2</v>
          </cell>
          <cell r="H156" t="str">
            <v>ADNAN GÖKTEN</v>
          </cell>
        </row>
        <row r="157">
          <cell r="A157" t="str">
            <v>BL226</v>
          </cell>
          <cell r="B157" t="str">
            <v>Proje Uygulamaları</v>
          </cell>
          <cell r="C157" t="str">
            <v>S</v>
          </cell>
          <cell r="D157" t="str">
            <v>3+1</v>
          </cell>
          <cell r="E157">
            <v>4</v>
          </cell>
          <cell r="F157" t="str">
            <v>BAHAR</v>
          </cell>
          <cell r="G157">
            <v>2</v>
          </cell>
          <cell r="H157" t="str">
            <v>ADNAN GÖKTEN</v>
          </cell>
        </row>
        <row r="158">
          <cell r="A158" t="str">
            <v>BL228</v>
          </cell>
          <cell r="B158" t="str">
            <v>Elektronik Ticaret</v>
          </cell>
          <cell r="C158" t="str">
            <v>S</v>
          </cell>
          <cell r="D158" t="str">
            <v>2+0</v>
          </cell>
          <cell r="E158">
            <v>4</v>
          </cell>
          <cell r="F158" t="str">
            <v>BAHAR</v>
          </cell>
          <cell r="G158">
            <v>2</v>
          </cell>
          <cell r="H158" t="str">
            <v>SELAMİ CANAN KÜTÜK</v>
          </cell>
        </row>
        <row r="159">
          <cell r="A159" t="str">
            <v>BL236</v>
          </cell>
          <cell r="B159" t="str">
            <v>istatistik</v>
          </cell>
          <cell r="C159" t="str">
            <v>S</v>
          </cell>
          <cell r="D159" t="str">
            <v>3+0</v>
          </cell>
          <cell r="E159">
            <v>5</v>
          </cell>
          <cell r="F159" t="str">
            <v>BAHAR</v>
          </cell>
          <cell r="G159">
            <v>2</v>
          </cell>
          <cell r="H159" t="str">
            <v>HASAN BEYTULLAH DÖNMEZ</v>
          </cell>
        </row>
        <row r="160">
          <cell r="A160" t="str">
            <v>BY108</v>
          </cell>
          <cell r="B160" t="str">
            <v>İş ve Sosyal Güvenlik Hukuku</v>
          </cell>
          <cell r="C160" t="str">
            <v>Z</v>
          </cell>
          <cell r="D160" t="str">
            <v>2+0</v>
          </cell>
          <cell r="E160">
            <v>3</v>
          </cell>
          <cell r="F160" t="str">
            <v>BAHAR</v>
          </cell>
          <cell r="G160">
            <v>1</v>
          </cell>
          <cell r="H160" t="str">
            <v>YUSUF ÇULHA</v>
          </cell>
        </row>
        <row r="161">
          <cell r="A161" t="str">
            <v>BY110</v>
          </cell>
          <cell r="B161" t="str">
            <v>Örgütsel Davranış</v>
          </cell>
          <cell r="C161" t="str">
            <v>Z</v>
          </cell>
          <cell r="D161" t="str">
            <v>2+0</v>
          </cell>
          <cell r="E161">
            <v>3</v>
          </cell>
          <cell r="F161" t="str">
            <v>BAHAR</v>
          </cell>
          <cell r="G161">
            <v>1</v>
          </cell>
          <cell r="H161" t="str">
            <v>ERBİL RADAVUŞ</v>
          </cell>
        </row>
        <row r="162">
          <cell r="A162" t="str">
            <v>BY112</v>
          </cell>
          <cell r="B162" t="str">
            <v>Mesleki Yazışmalar</v>
          </cell>
          <cell r="C162" t="str">
            <v>Z</v>
          </cell>
          <cell r="D162" t="str">
            <v>2+1</v>
          </cell>
          <cell r="E162">
            <v>6</v>
          </cell>
          <cell r="F162" t="str">
            <v>BAHAR</v>
          </cell>
          <cell r="G162">
            <v>1</v>
          </cell>
          <cell r="H162" t="str">
            <v xml:space="preserve">YELDA GÜNDÜZALP İLBEYLİ </v>
          </cell>
        </row>
        <row r="163">
          <cell r="A163" t="str">
            <v>BY114</v>
          </cell>
          <cell r="B163" t="str">
            <v>İşletme Yönetimi II</v>
          </cell>
          <cell r="C163" t="str">
            <v>Z</v>
          </cell>
          <cell r="D163" t="str">
            <v>3+0</v>
          </cell>
          <cell r="E163">
            <v>4</v>
          </cell>
          <cell r="F163" t="str">
            <v>BAHAR</v>
          </cell>
          <cell r="G163">
            <v>1</v>
          </cell>
          <cell r="H163" t="str">
            <v>BİRSEN DAĞLI</v>
          </cell>
        </row>
        <row r="164">
          <cell r="A164" t="str">
            <v>UAI102</v>
          </cell>
          <cell r="B164" t="str">
            <v>Atatürk İlkeleri ve İnkılap Tarihi II</v>
          </cell>
          <cell r="C164" t="str">
            <v>Z</v>
          </cell>
          <cell r="D164" t="str">
            <v>2+0</v>
          </cell>
          <cell r="E164">
            <v>2</v>
          </cell>
          <cell r="F164" t="str">
            <v>BAHAR</v>
          </cell>
          <cell r="G164">
            <v>1</v>
          </cell>
          <cell r="H164" t="str">
            <v>SAİT DİNÇ</v>
          </cell>
        </row>
        <row r="165">
          <cell r="A165" t="str">
            <v>UIN102</v>
          </cell>
          <cell r="B165" t="str">
            <v>İngilizce II</v>
          </cell>
          <cell r="C165" t="str">
            <v>Z</v>
          </cell>
          <cell r="D165" t="str">
            <v>2+0</v>
          </cell>
          <cell r="E165">
            <v>2</v>
          </cell>
          <cell r="F165" t="str">
            <v>BAHAR</v>
          </cell>
          <cell r="G165">
            <v>1</v>
          </cell>
          <cell r="H165" t="str">
            <v>AYŞE SEDA GÜLLÜ</v>
          </cell>
        </row>
        <row r="166">
          <cell r="A166" t="str">
            <v>UTD102</v>
          </cell>
          <cell r="B166" t="str">
            <v>Türk Dili II</v>
          </cell>
          <cell r="C166" t="str">
            <v>Z</v>
          </cell>
          <cell r="D166" t="str">
            <v>2+0</v>
          </cell>
          <cell r="E166">
            <v>2</v>
          </cell>
          <cell r="F166" t="str">
            <v>BAHAR</v>
          </cell>
          <cell r="G166">
            <v>1</v>
          </cell>
          <cell r="H166" t="str">
            <v>NAZAN KUL TÜLÜ</v>
          </cell>
        </row>
        <row r="167">
          <cell r="A167" t="str">
            <v>BY118</v>
          </cell>
          <cell r="B167" t="str">
            <v>İletişim</v>
          </cell>
          <cell r="C167" t="str">
            <v>S</v>
          </cell>
          <cell r="D167" t="str">
            <v>2+0</v>
          </cell>
          <cell r="E167">
            <v>4</v>
          </cell>
          <cell r="F167" t="str">
            <v>BAHAR</v>
          </cell>
          <cell r="G167">
            <v>1</v>
          </cell>
          <cell r="H167" t="str">
            <v xml:space="preserve">YELDA GÜNDÜZALP İLBEYLİ </v>
          </cell>
        </row>
        <row r="168">
          <cell r="A168" t="str">
            <v>BY130</v>
          </cell>
          <cell r="B168" t="str">
            <v>Genel Muhasebe</v>
          </cell>
          <cell r="C168" t="str">
            <v>S</v>
          </cell>
          <cell r="D168" t="str">
            <v>2+1</v>
          </cell>
          <cell r="E168">
            <v>4</v>
          </cell>
          <cell r="F168" t="str">
            <v>BAHAR</v>
          </cell>
          <cell r="G168">
            <v>1</v>
          </cell>
          <cell r="H168" t="str">
            <v>AHMET TURAN ÖZHUY</v>
          </cell>
        </row>
        <row r="169">
          <cell r="A169" t="str">
            <v>BY202</v>
          </cell>
          <cell r="B169" t="str">
            <v>Mesleki Yabanı Dil II</v>
          </cell>
          <cell r="C169" t="str">
            <v>Z</v>
          </cell>
          <cell r="D169" t="str">
            <v>2+1</v>
          </cell>
          <cell r="E169">
            <v>3</v>
          </cell>
          <cell r="F169" t="str">
            <v>BAHAR</v>
          </cell>
          <cell r="G169">
            <v>2</v>
          </cell>
          <cell r="H169" t="str">
            <v>AYŞE SEDA GÜLLÜ</v>
          </cell>
        </row>
        <row r="170">
          <cell r="A170" t="str">
            <v>BY204</v>
          </cell>
          <cell r="B170" t="str">
            <v>Etkili ve Güzel Konuşma</v>
          </cell>
          <cell r="C170" t="str">
            <v>Z</v>
          </cell>
          <cell r="D170" t="str">
            <v>2+0</v>
          </cell>
          <cell r="E170">
            <v>4</v>
          </cell>
          <cell r="F170" t="str">
            <v>BAHAR</v>
          </cell>
          <cell r="G170">
            <v>2</v>
          </cell>
          <cell r="H170" t="str">
            <v xml:space="preserve">YELDA GÜNDÜZALP İLBEYLİ </v>
          </cell>
        </row>
        <row r="171">
          <cell r="A171" t="str">
            <v>BY206</v>
          </cell>
          <cell r="B171" t="str">
            <v>Dosyalama ve Arşivleme Teknikleri</v>
          </cell>
          <cell r="C171" t="str">
            <v>Z</v>
          </cell>
          <cell r="D171" t="str">
            <v>2+1</v>
          </cell>
          <cell r="E171">
            <v>5</v>
          </cell>
          <cell r="F171" t="str">
            <v>BAHAR</v>
          </cell>
          <cell r="G171">
            <v>2</v>
          </cell>
          <cell r="H171" t="str">
            <v xml:space="preserve">YELDA GÜNDÜZALP İLBEYLİ </v>
          </cell>
        </row>
        <row r="172">
          <cell r="A172" t="str">
            <v>BY208</v>
          </cell>
          <cell r="B172" t="str">
            <v>Bilgi Yönetimi</v>
          </cell>
          <cell r="C172" t="str">
            <v>Z</v>
          </cell>
          <cell r="D172" t="str">
            <v>2+0</v>
          </cell>
          <cell r="E172">
            <v>4</v>
          </cell>
          <cell r="F172" t="str">
            <v>BAHAR</v>
          </cell>
          <cell r="G172">
            <v>2</v>
          </cell>
          <cell r="H172" t="str">
            <v xml:space="preserve">YELDA GÜNDÜZALP İLBEYLİ </v>
          </cell>
        </row>
        <row r="173">
          <cell r="A173" t="str">
            <v>BY210</v>
          </cell>
          <cell r="B173" t="str">
            <v>Halkla İlişkiler</v>
          </cell>
          <cell r="C173" t="str">
            <v>Z</v>
          </cell>
          <cell r="D173" t="str">
            <v>2+0</v>
          </cell>
          <cell r="E173">
            <v>3</v>
          </cell>
          <cell r="F173" t="str">
            <v>BAHAR</v>
          </cell>
          <cell r="G173">
            <v>2</v>
          </cell>
          <cell r="H173" t="str">
            <v>ERBİL RADAVUŞ</v>
          </cell>
        </row>
        <row r="174">
          <cell r="A174" t="str">
            <v>UTD101</v>
          </cell>
          <cell r="B174" t="str">
            <v>Türk Dili I</v>
          </cell>
          <cell r="C174" t="str">
            <v>Z</v>
          </cell>
          <cell r="D174" t="str">
            <v>2+0</v>
          </cell>
          <cell r="E174">
            <v>2</v>
          </cell>
          <cell r="F174" t="str">
            <v>GÜZ</v>
          </cell>
          <cell r="G174">
            <v>1</v>
          </cell>
          <cell r="H174" t="str">
            <v>NAZAN KUL TÜLÜ</v>
          </cell>
        </row>
        <row r="175">
          <cell r="A175" t="str">
            <v>BY212</v>
          </cell>
          <cell r="B175" t="str">
            <v>Bilgisayarlı Büro Programları</v>
          </cell>
          <cell r="C175" t="str">
            <v>Z</v>
          </cell>
          <cell r="D175" t="str">
            <v>2+1</v>
          </cell>
          <cell r="E175">
            <v>4</v>
          </cell>
          <cell r="F175" t="str">
            <v>BAHAR</v>
          </cell>
          <cell r="G175">
            <v>2</v>
          </cell>
          <cell r="H175" t="str">
            <v>HASAN BEYTULLAH DÖNMEZ</v>
          </cell>
        </row>
        <row r="176">
          <cell r="A176" t="str">
            <v>BY214</v>
          </cell>
          <cell r="B176" t="str">
            <v>Toplantı Yönetimi</v>
          </cell>
          <cell r="C176" t="str">
            <v>Z</v>
          </cell>
          <cell r="D176" t="str">
            <v>2+0</v>
          </cell>
          <cell r="E176">
            <v>3</v>
          </cell>
          <cell r="F176" t="str">
            <v>BAHAR</v>
          </cell>
          <cell r="G176">
            <v>2</v>
          </cell>
          <cell r="H176" t="str">
            <v xml:space="preserve">YELDA GÜNDÜZALP İLBEYLİ </v>
          </cell>
        </row>
        <row r="177">
          <cell r="A177" t="str">
            <v>BY220</v>
          </cell>
          <cell r="B177" t="str">
            <v>Gönüllülük Çalışmaları</v>
          </cell>
          <cell r="C177" t="str">
            <v>S</v>
          </cell>
          <cell r="D177" t="str">
            <v>1+2</v>
          </cell>
          <cell r="E177">
            <v>4</v>
          </cell>
          <cell r="F177" t="str">
            <v>BAHAR</v>
          </cell>
          <cell r="G177">
            <v>2</v>
          </cell>
          <cell r="H177" t="str">
            <v>BİRSEN DAĞLI</v>
          </cell>
        </row>
        <row r="178">
          <cell r="A178" t="str">
            <v>MV112</v>
          </cell>
          <cell r="B178" t="str">
            <v>İşve Sosyal Güvenlik Hukuku</v>
          </cell>
          <cell r="C178" t="str">
            <v>Z</v>
          </cell>
          <cell r="D178" t="str">
            <v>2+0</v>
          </cell>
          <cell r="E178">
            <v>3</v>
          </cell>
          <cell r="F178" t="str">
            <v>BAHAR</v>
          </cell>
          <cell r="G178">
            <v>1</v>
          </cell>
          <cell r="H178" t="str">
            <v>YUSUF ÇULHA</v>
          </cell>
        </row>
        <row r="179">
          <cell r="A179" t="str">
            <v>MV122</v>
          </cell>
          <cell r="B179" t="str">
            <v>Genel Muhasebe II</v>
          </cell>
          <cell r="C179" t="str">
            <v>Z</v>
          </cell>
          <cell r="D179" t="str">
            <v>3+1</v>
          </cell>
          <cell r="E179">
            <v>5</v>
          </cell>
          <cell r="F179" t="str">
            <v>BAHAR</v>
          </cell>
          <cell r="G179">
            <v>1</v>
          </cell>
          <cell r="H179" t="str">
            <v>BİLAL ZAFER BERİKOL</v>
          </cell>
        </row>
        <row r="180">
          <cell r="A180" t="str">
            <v>MV124</v>
          </cell>
          <cell r="B180" t="str">
            <v>Muhasebe Uygulamaları</v>
          </cell>
          <cell r="C180" t="str">
            <v>Z</v>
          </cell>
          <cell r="D180" t="str">
            <v>1+1</v>
          </cell>
          <cell r="E180">
            <v>4</v>
          </cell>
          <cell r="F180" t="str">
            <v>BAHAR</v>
          </cell>
          <cell r="G180">
            <v>1</v>
          </cell>
          <cell r="H180" t="str">
            <v>DOÇ.DR.ALPASLAN YAŞAR</v>
          </cell>
        </row>
        <row r="181">
          <cell r="A181" t="str">
            <v>MV140</v>
          </cell>
          <cell r="B181" t="str">
            <v>Makro Ekonomi</v>
          </cell>
          <cell r="C181" t="str">
            <v>Z</v>
          </cell>
          <cell r="D181" t="str">
            <v>3+0</v>
          </cell>
          <cell r="E181">
            <v>3</v>
          </cell>
          <cell r="F181" t="str">
            <v>BAHAR</v>
          </cell>
          <cell r="G181">
            <v>1</v>
          </cell>
          <cell r="H181" t="str">
            <v>YUSUF ÇULHA</v>
          </cell>
        </row>
        <row r="182">
          <cell r="A182" t="str">
            <v>UAI102</v>
          </cell>
          <cell r="B182" t="str">
            <v>Atatürk İlkeleri ve İnkılap Tarihi II</v>
          </cell>
          <cell r="C182" t="str">
            <v>Z</v>
          </cell>
          <cell r="D182" t="str">
            <v>2+0</v>
          </cell>
          <cell r="E182">
            <v>2</v>
          </cell>
          <cell r="F182" t="str">
            <v>BAHAR</v>
          </cell>
          <cell r="G182">
            <v>1</v>
          </cell>
          <cell r="H182" t="str">
            <v>SAİT DİNÇ</v>
          </cell>
        </row>
        <row r="183">
          <cell r="A183" t="str">
            <v>UIN102</v>
          </cell>
          <cell r="B183" t="str">
            <v>İngilizce II</v>
          </cell>
          <cell r="C183" t="str">
            <v>Z</v>
          </cell>
          <cell r="D183" t="str">
            <v>2+0</v>
          </cell>
          <cell r="E183">
            <v>2</v>
          </cell>
          <cell r="F183" t="str">
            <v>BAHAR</v>
          </cell>
          <cell r="G183">
            <v>1</v>
          </cell>
          <cell r="H183" t="str">
            <v>AYŞE SEDA GÜLLÜ</v>
          </cell>
        </row>
        <row r="184">
          <cell r="A184" t="str">
            <v>UTD102</v>
          </cell>
          <cell r="B184" t="str">
            <v>Türk Dili II</v>
          </cell>
          <cell r="C184" t="str">
            <v>Z</v>
          </cell>
          <cell r="D184" t="str">
            <v>2+0</v>
          </cell>
          <cell r="E184">
            <v>2</v>
          </cell>
          <cell r="F184" t="str">
            <v>BAHAR</v>
          </cell>
          <cell r="G184">
            <v>1</v>
          </cell>
          <cell r="H184" t="str">
            <v>NAZAN KUL TÜLÜ</v>
          </cell>
        </row>
        <row r="185">
          <cell r="A185" t="str">
            <v>MV116</v>
          </cell>
          <cell r="B185" t="str">
            <v>İstatistik</v>
          </cell>
          <cell r="C185" t="str">
            <v>S</v>
          </cell>
          <cell r="D185" t="str">
            <v>1+1</v>
          </cell>
          <cell r="E185">
            <v>3</v>
          </cell>
          <cell r="F185" t="str">
            <v>BAHAR</v>
          </cell>
          <cell r="G185">
            <v>1</v>
          </cell>
          <cell r="H185" t="str">
            <v>HASAN BEYTULLAH DÖNMEZ</v>
          </cell>
        </row>
        <row r="186">
          <cell r="A186" t="str">
            <v>MV132</v>
          </cell>
          <cell r="B186" t="str">
            <v>Genel İşletme</v>
          </cell>
          <cell r="C186" t="str">
            <v>S</v>
          </cell>
          <cell r="D186" t="str">
            <v>2+1</v>
          </cell>
          <cell r="E186">
            <v>3</v>
          </cell>
          <cell r="F186" t="str">
            <v>BAHAR</v>
          </cell>
          <cell r="G186">
            <v>1</v>
          </cell>
          <cell r="H186" t="str">
            <v>BİRSEN DAĞLI</v>
          </cell>
        </row>
        <row r="187">
          <cell r="A187" t="str">
            <v>MV138</v>
          </cell>
          <cell r="B187" t="str">
            <v>İş Sağlığı ve Güvenliği</v>
          </cell>
          <cell r="C187" t="str">
            <v>S</v>
          </cell>
          <cell r="D187" t="str">
            <v>2+0</v>
          </cell>
          <cell r="E187">
            <v>3</v>
          </cell>
          <cell r="F187" t="str">
            <v>BAHAR</v>
          </cell>
          <cell r="G187">
            <v>1</v>
          </cell>
          <cell r="H187" t="str">
            <v>HASAN AYHAN RADAVUŞ</v>
          </cell>
        </row>
        <row r="188">
          <cell r="A188" t="str">
            <v>MV206</v>
          </cell>
          <cell r="B188" t="str">
            <v>Mali Tablolar Analizi</v>
          </cell>
          <cell r="C188" t="str">
            <v>Z</v>
          </cell>
          <cell r="D188" t="str">
            <v>3+1</v>
          </cell>
          <cell r="E188">
            <v>4</v>
          </cell>
          <cell r="F188" t="str">
            <v>BAHAR</v>
          </cell>
          <cell r="G188">
            <v>2</v>
          </cell>
          <cell r="H188" t="str">
            <v>BİLAL ZAFER BERİKOL</v>
          </cell>
        </row>
        <row r="189">
          <cell r="A189" t="str">
            <v>MV212</v>
          </cell>
          <cell r="B189" t="str">
            <v>Vergi Uygulamaları</v>
          </cell>
          <cell r="C189" t="str">
            <v>Z</v>
          </cell>
          <cell r="D189" t="str">
            <v>1+1</v>
          </cell>
          <cell r="E189">
            <v>4</v>
          </cell>
          <cell r="F189" t="str">
            <v>BAHAR</v>
          </cell>
          <cell r="G189">
            <v>2</v>
          </cell>
          <cell r="H189" t="str">
            <v>AHMET TURAN ÖZHUY</v>
          </cell>
        </row>
        <row r="190">
          <cell r="A190" t="str">
            <v>MV220</v>
          </cell>
          <cell r="B190" t="str">
            <v>Türk Vergi Sistemi</v>
          </cell>
          <cell r="C190" t="str">
            <v>Z</v>
          </cell>
          <cell r="D190" t="str">
            <v>2+1</v>
          </cell>
          <cell r="E190">
            <v>4</v>
          </cell>
          <cell r="F190" t="str">
            <v>BAHAR</v>
          </cell>
          <cell r="G190">
            <v>2</v>
          </cell>
          <cell r="H190" t="str">
            <v>DOÇ.DR.ALPASLAN YAŞAR</v>
          </cell>
        </row>
        <row r="191">
          <cell r="A191" t="str">
            <v>MV246</v>
          </cell>
          <cell r="B191" t="str">
            <v>Paket Programlar II</v>
          </cell>
          <cell r="C191" t="str">
            <v>Z</v>
          </cell>
          <cell r="D191" t="str">
            <v>3+1</v>
          </cell>
          <cell r="E191">
            <v>4</v>
          </cell>
          <cell r="F191" t="str">
            <v>BAHAR</v>
          </cell>
          <cell r="G191">
            <v>2</v>
          </cell>
          <cell r="H191" t="str">
            <v>AHMET TURAN ÖZHUY</v>
          </cell>
        </row>
        <row r="192">
          <cell r="A192" t="str">
            <v>MV248</v>
          </cell>
          <cell r="B192" t="str">
            <v>Türkiye Ekonomisi</v>
          </cell>
          <cell r="C192" t="str">
            <v>Z</v>
          </cell>
          <cell r="D192" t="str">
            <v>2+0</v>
          </cell>
          <cell r="E192">
            <v>3</v>
          </cell>
          <cell r="F192" t="str">
            <v>BAHAR</v>
          </cell>
          <cell r="G192">
            <v>2</v>
          </cell>
          <cell r="H192" t="str">
            <v>AHMET TURAN ÖZHUY</v>
          </cell>
        </row>
        <row r="193">
          <cell r="A193" t="str">
            <v>MV250</v>
          </cell>
          <cell r="B193" t="str">
            <v>Kamu Maliyesi</v>
          </cell>
          <cell r="C193" t="str">
            <v>Z</v>
          </cell>
          <cell r="D193" t="str">
            <v>2+0</v>
          </cell>
          <cell r="E193">
            <v>3</v>
          </cell>
          <cell r="F193" t="str">
            <v>BAHAR</v>
          </cell>
          <cell r="G193">
            <v>2</v>
          </cell>
          <cell r="H193" t="str">
            <v>MUSTAFA SEFA MAZLUM</v>
          </cell>
        </row>
        <row r="194">
          <cell r="A194" t="str">
            <v>MV240</v>
          </cell>
          <cell r="B194" t="str">
            <v>Dış Ticaret İşlemleri ve Muhasebesi</v>
          </cell>
          <cell r="C194" t="str">
            <v>S</v>
          </cell>
          <cell r="D194" t="str">
            <v>1+1</v>
          </cell>
          <cell r="E194">
            <v>4</v>
          </cell>
          <cell r="F194" t="str">
            <v>BAHAR</v>
          </cell>
          <cell r="G194">
            <v>2</v>
          </cell>
          <cell r="H194" t="str">
            <v>AHMET TURAN ÖZHUY</v>
          </cell>
        </row>
        <row r="195">
          <cell r="A195" t="str">
            <v>MV244</v>
          </cell>
          <cell r="B195" t="str">
            <v>Muhasebe Denetimi</v>
          </cell>
          <cell r="C195" t="str">
            <v>S</v>
          </cell>
          <cell r="D195" t="str">
            <v>2+0</v>
          </cell>
          <cell r="E195">
            <v>4</v>
          </cell>
          <cell r="F195" t="str">
            <v>BAHAR</v>
          </cell>
          <cell r="G195">
            <v>2</v>
          </cell>
          <cell r="H195" t="str">
            <v>DOÇ.DR.ALPASLAN YAŞAR</v>
          </cell>
        </row>
        <row r="196">
          <cell r="A196" t="str">
            <v>UAI102</v>
          </cell>
          <cell r="B196" t="str">
            <v>Atatürk İlkeleri ve İnkılap Tarihi II</v>
          </cell>
          <cell r="C196" t="str">
            <v>Z</v>
          </cell>
          <cell r="D196" t="str">
            <v>2+0</v>
          </cell>
          <cell r="E196">
            <v>2</v>
          </cell>
          <cell r="F196" t="str">
            <v>BAHAR</v>
          </cell>
          <cell r="G196">
            <v>1</v>
          </cell>
          <cell r="H196" t="str">
            <v>SAİT DİNÇ</v>
          </cell>
        </row>
        <row r="197">
          <cell r="A197" t="str">
            <v>UIN102</v>
          </cell>
          <cell r="B197" t="str">
            <v>İngilizce II</v>
          </cell>
          <cell r="C197" t="str">
            <v>Z</v>
          </cell>
          <cell r="D197" t="str">
            <v>2+0</v>
          </cell>
          <cell r="E197">
            <v>2</v>
          </cell>
          <cell r="F197" t="str">
            <v>BAHAR</v>
          </cell>
          <cell r="G197">
            <v>1</v>
          </cell>
          <cell r="H197" t="str">
            <v>AYŞE SEDA GÜLLÜ</v>
          </cell>
        </row>
        <row r="198">
          <cell r="A198" t="str">
            <v>UTD102</v>
          </cell>
          <cell r="B198" t="str">
            <v>Türk Dili II</v>
          </cell>
          <cell r="C198" t="str">
            <v>Z</v>
          </cell>
          <cell r="D198" t="str">
            <v>2+0</v>
          </cell>
          <cell r="E198">
            <v>2</v>
          </cell>
          <cell r="F198" t="str">
            <v>BAHAR</v>
          </cell>
          <cell r="G198">
            <v>1</v>
          </cell>
          <cell r="H198" t="str">
            <v>NAZAN KUL TÜLÜ</v>
          </cell>
        </row>
        <row r="199">
          <cell r="A199" t="str">
            <v>YLY108</v>
          </cell>
          <cell r="B199" t="str">
            <v>Kamu Yönetimi</v>
          </cell>
          <cell r="C199" t="str">
            <v>Z</v>
          </cell>
          <cell r="D199" t="str">
            <v>3+0</v>
          </cell>
          <cell r="E199">
            <v>4</v>
          </cell>
          <cell r="F199" t="str">
            <v>BAHAR</v>
          </cell>
          <cell r="G199">
            <v>1</v>
          </cell>
          <cell r="H199" t="str">
            <v>MEHMET KARABULUT</v>
          </cell>
        </row>
        <row r="200">
          <cell r="A200" t="str">
            <v>YLY110</v>
          </cell>
          <cell r="B200" t="str">
            <v>İşletme Finansmanı</v>
          </cell>
          <cell r="C200" t="str">
            <v>Z</v>
          </cell>
          <cell r="D200" t="str">
            <v>2+0</v>
          </cell>
          <cell r="E200">
            <v>4</v>
          </cell>
          <cell r="F200" t="str">
            <v>BAHAR</v>
          </cell>
          <cell r="G200">
            <v>1</v>
          </cell>
          <cell r="H200" t="str">
            <v>BİRSEN DAĞLI</v>
          </cell>
        </row>
        <row r="201">
          <cell r="A201" t="str">
            <v>YLY112</v>
          </cell>
          <cell r="B201" t="str">
            <v>Mahalli İdareler II</v>
          </cell>
          <cell r="C201" t="str">
            <v>Z</v>
          </cell>
          <cell r="D201" t="str">
            <v>3+0</v>
          </cell>
          <cell r="E201">
            <v>5</v>
          </cell>
          <cell r="F201" t="str">
            <v>BAHAR</v>
          </cell>
          <cell r="G201">
            <v>1</v>
          </cell>
          <cell r="H201" t="str">
            <v>ERBİL RADAVUŞ</v>
          </cell>
        </row>
        <row r="202">
          <cell r="A202" t="str">
            <v>YLY126</v>
          </cell>
          <cell r="B202" t="str">
            <v>Meslek Etiği</v>
          </cell>
          <cell r="C202" t="str">
            <v>Z</v>
          </cell>
          <cell r="D202" t="str">
            <v>2+0</v>
          </cell>
          <cell r="E202">
            <v>2</v>
          </cell>
          <cell r="F202" t="str">
            <v>BAHAR</v>
          </cell>
          <cell r="G202">
            <v>1</v>
          </cell>
          <cell r="H202" t="str">
            <v>ERBİL RADAVUŞ</v>
          </cell>
        </row>
        <row r="203">
          <cell r="A203" t="str">
            <v>YLY132</v>
          </cell>
          <cell r="B203" t="str">
            <v>Ofis Yazılımları II</v>
          </cell>
          <cell r="C203" t="str">
            <v>Z</v>
          </cell>
          <cell r="D203" t="str">
            <v>1+2</v>
          </cell>
          <cell r="E203">
            <v>3</v>
          </cell>
          <cell r="F203" t="str">
            <v>BAHAR</v>
          </cell>
          <cell r="G203">
            <v>1</v>
          </cell>
          <cell r="H203" t="str">
            <v>ADNAN GÖKTEN</v>
          </cell>
        </row>
        <row r="204">
          <cell r="A204" t="str">
            <v>YLY120</v>
          </cell>
          <cell r="B204" t="str">
            <v>Borçlar Hukuku</v>
          </cell>
          <cell r="C204" t="str">
            <v>S</v>
          </cell>
          <cell r="D204" t="str">
            <v>2+0</v>
          </cell>
          <cell r="E204">
            <v>3</v>
          </cell>
          <cell r="F204" t="str">
            <v>BAHAR</v>
          </cell>
          <cell r="G204">
            <v>1</v>
          </cell>
          <cell r="H204" t="str">
            <v>YUSUF ÇULHA</v>
          </cell>
        </row>
        <row r="205">
          <cell r="A205" t="str">
            <v>YLY130</v>
          </cell>
          <cell r="B205" t="str">
            <v>İşletme Yönetimi</v>
          </cell>
          <cell r="C205" t="str">
            <v>S</v>
          </cell>
          <cell r="D205" t="str">
            <v>2+0</v>
          </cell>
          <cell r="E205">
            <v>3</v>
          </cell>
          <cell r="F205" t="str">
            <v>BAHAR</v>
          </cell>
          <cell r="G205">
            <v>1</v>
          </cell>
          <cell r="H205" t="str">
            <v>HASAN AYHAN RADAVUŞ</v>
          </cell>
        </row>
        <row r="206">
          <cell r="A206" t="str">
            <v>YLY202</v>
          </cell>
          <cell r="B206" t="str">
            <v>İmar Mevzuatı Uygulamaları</v>
          </cell>
          <cell r="C206" t="str">
            <v>Z</v>
          </cell>
          <cell r="D206" t="str">
            <v>1+2</v>
          </cell>
          <cell r="E206">
            <v>4</v>
          </cell>
          <cell r="F206" t="str">
            <v>BAHAR</v>
          </cell>
          <cell r="G206">
            <v>2</v>
          </cell>
          <cell r="H206" t="str">
            <v>YUSUF ÇULHA</v>
          </cell>
        </row>
        <row r="207">
          <cell r="A207" t="str">
            <v>YLY204</v>
          </cell>
          <cell r="B207" t="str">
            <v>İş Hukuku</v>
          </cell>
          <cell r="C207" t="str">
            <v>Z</v>
          </cell>
          <cell r="D207" t="str">
            <v>2+0</v>
          </cell>
          <cell r="E207">
            <v>4</v>
          </cell>
          <cell r="F207" t="str">
            <v>BAHAR</v>
          </cell>
          <cell r="G207">
            <v>2</v>
          </cell>
          <cell r="H207" t="str">
            <v>YUSUF ÇULHA</v>
          </cell>
        </row>
        <row r="208">
          <cell r="A208" t="str">
            <v>YLY206</v>
          </cell>
          <cell r="B208" t="str">
            <v>Türkiye Ekonomisi</v>
          </cell>
          <cell r="C208" t="str">
            <v>Z</v>
          </cell>
          <cell r="D208" t="str">
            <v>2+0</v>
          </cell>
          <cell r="E208">
            <v>3</v>
          </cell>
          <cell r="F208" t="str">
            <v>BAHAR</v>
          </cell>
          <cell r="G208">
            <v>2</v>
          </cell>
          <cell r="H208" t="str">
            <v>AHMET TURAN ÖZHUY</v>
          </cell>
        </row>
        <row r="209">
          <cell r="A209" t="str">
            <v>YLY210</v>
          </cell>
          <cell r="B209" t="str">
            <v>Yerel Kamu Hizmetleri</v>
          </cell>
          <cell r="C209" t="str">
            <v>Z</v>
          </cell>
          <cell r="D209" t="str">
            <v>3+0</v>
          </cell>
          <cell r="E209">
            <v>4</v>
          </cell>
          <cell r="F209" t="str">
            <v>BAHAR</v>
          </cell>
          <cell r="G209">
            <v>2</v>
          </cell>
          <cell r="H209" t="str">
            <v>ERBİL RADAVUŞ</v>
          </cell>
        </row>
        <row r="210">
          <cell r="A210" t="str">
            <v>YLY212</v>
          </cell>
          <cell r="B210" t="str">
            <v>Kamu Personel Yönetimi</v>
          </cell>
          <cell r="C210" t="str">
            <v>Z</v>
          </cell>
          <cell r="D210" t="str">
            <v>3+0</v>
          </cell>
          <cell r="E210">
            <v>3</v>
          </cell>
          <cell r="F210" t="str">
            <v>BAHAR</v>
          </cell>
          <cell r="G210">
            <v>2</v>
          </cell>
          <cell r="H210" t="str">
            <v>MEHMET KARABULUT</v>
          </cell>
        </row>
        <row r="211">
          <cell r="A211" t="str">
            <v>YLY214</v>
          </cell>
          <cell r="B211" t="str">
            <v>Siyaset Bilimi</v>
          </cell>
          <cell r="C211" t="str">
            <v>Z</v>
          </cell>
          <cell r="D211" t="str">
            <v>3+0</v>
          </cell>
          <cell r="E211">
            <v>4</v>
          </cell>
          <cell r="F211" t="str">
            <v>BAHAR</v>
          </cell>
          <cell r="G211">
            <v>2</v>
          </cell>
          <cell r="H211" t="str">
            <v>MEHMET KARABULUT</v>
          </cell>
        </row>
        <row r="212">
          <cell r="A212" t="str">
            <v>YLY208</v>
          </cell>
          <cell r="B212" t="str">
            <v>Kamu Maliyesi ve Bütçe</v>
          </cell>
          <cell r="C212" t="str">
            <v>S</v>
          </cell>
          <cell r="D212" t="str">
            <v>3+0</v>
          </cell>
          <cell r="E212">
            <v>4</v>
          </cell>
          <cell r="F212" t="str">
            <v>BAHAR</v>
          </cell>
          <cell r="G212">
            <v>2</v>
          </cell>
          <cell r="H212" t="str">
            <v>MUSTAFA SEFA MAZLUM</v>
          </cell>
        </row>
        <row r="213">
          <cell r="A213" t="str">
            <v>YLY218</v>
          </cell>
          <cell r="B213" t="str">
            <v>Gönüllülük Çalışmaları</v>
          </cell>
          <cell r="C213" t="str">
            <v>S</v>
          </cell>
          <cell r="D213" t="str">
            <v>1+2</v>
          </cell>
          <cell r="E213">
            <v>4</v>
          </cell>
          <cell r="F213" t="str">
            <v>BAHAR</v>
          </cell>
          <cell r="G213">
            <v>2</v>
          </cell>
          <cell r="H213" t="str">
            <v>HASAN AYHAN RADAVUŞ</v>
          </cell>
        </row>
        <row r="214">
          <cell r="A214" t="str">
            <v>YLY127</v>
          </cell>
          <cell r="B214" t="str">
            <v>Genel Muhasebe</v>
          </cell>
          <cell r="C214" t="str">
            <v>Z</v>
          </cell>
          <cell r="D214" t="str">
            <v>3+0</v>
          </cell>
          <cell r="E214">
            <v>3</v>
          </cell>
          <cell r="F214" t="str">
            <v>GÜZ</v>
          </cell>
          <cell r="G214">
            <v>1</v>
          </cell>
          <cell r="H214" t="str">
            <v>AHMET TURAN ÖZHUY</v>
          </cell>
        </row>
        <row r="215">
          <cell r="E215">
            <v>716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topLeftCell="A76" workbookViewId="0">
      <selection activeCell="H92" sqref="H92:I92"/>
    </sheetView>
  </sheetViews>
  <sheetFormatPr defaultRowHeight="15" x14ac:dyDescent="0.25"/>
  <cols>
    <col min="1" max="1" width="8.28515625" customWidth="1"/>
    <col min="2" max="2" width="35.28515625" customWidth="1"/>
    <col min="3" max="3" width="3.85546875" customWidth="1"/>
    <col min="4" max="4" width="5.7109375" customWidth="1"/>
    <col min="5" max="5" width="4.42578125" customWidth="1"/>
    <col min="6" max="6" width="8.42578125" customWidth="1"/>
    <col min="7" max="7" width="6.85546875" customWidth="1"/>
    <col min="8" max="8" width="30.28515625" customWidth="1"/>
    <col min="9" max="9" width="26.85546875" customWidth="1"/>
    <col min="10" max="10" width="41.28515625" customWidth="1"/>
  </cols>
  <sheetData>
    <row r="1" spans="1:10" ht="60" x14ac:dyDescent="0.25">
      <c r="A1" s="2" t="s">
        <v>1</v>
      </c>
      <c r="B1" s="2" t="s">
        <v>2</v>
      </c>
      <c r="C1" s="3" t="s">
        <v>3</v>
      </c>
      <c r="D1" s="3" t="s">
        <v>4</v>
      </c>
      <c r="E1" s="3" t="s">
        <v>5</v>
      </c>
      <c r="F1" s="4" t="s">
        <v>6</v>
      </c>
      <c r="G1" s="5" t="s">
        <v>7</v>
      </c>
      <c r="H1" s="2" t="s">
        <v>8</v>
      </c>
      <c r="I1" s="2" t="s">
        <v>9</v>
      </c>
      <c r="J1" s="4" t="s">
        <v>10</v>
      </c>
    </row>
    <row r="2" spans="1:10" x14ac:dyDescent="0.25">
      <c r="A2" s="6" t="s">
        <v>1313</v>
      </c>
      <c r="B2" s="6" t="s">
        <v>1314</v>
      </c>
      <c r="C2" s="6" t="s">
        <v>13</v>
      </c>
      <c r="D2" s="6" t="s">
        <v>29</v>
      </c>
      <c r="E2" s="6">
        <v>3</v>
      </c>
      <c r="F2" s="6" t="s">
        <v>15</v>
      </c>
      <c r="G2" s="5">
        <v>1</v>
      </c>
      <c r="H2" s="7" t="s">
        <v>1315</v>
      </c>
      <c r="I2" s="7" t="s">
        <v>1315</v>
      </c>
      <c r="J2" s="6" t="s">
        <v>0</v>
      </c>
    </row>
    <row r="3" spans="1:10" x14ac:dyDescent="0.25">
      <c r="A3" s="6" t="s">
        <v>1316</v>
      </c>
      <c r="B3" s="6" t="s">
        <v>1317</v>
      </c>
      <c r="C3" s="6" t="s">
        <v>13</v>
      </c>
      <c r="D3" s="6" t="s">
        <v>29</v>
      </c>
      <c r="E3" s="6">
        <v>2</v>
      </c>
      <c r="F3" s="6" t="s">
        <v>15</v>
      </c>
      <c r="G3" s="5">
        <v>1</v>
      </c>
      <c r="H3" s="7" t="s">
        <v>1315</v>
      </c>
      <c r="I3" s="7" t="s">
        <v>1315</v>
      </c>
      <c r="J3" s="6" t="s">
        <v>0</v>
      </c>
    </row>
    <row r="4" spans="1:10" x14ac:dyDescent="0.25">
      <c r="A4" s="6" t="s">
        <v>1318</v>
      </c>
      <c r="B4" s="6" t="s">
        <v>1319</v>
      </c>
      <c r="C4" s="6" t="s">
        <v>13</v>
      </c>
      <c r="D4" s="6" t="s">
        <v>29</v>
      </c>
      <c r="E4" s="6">
        <v>3</v>
      </c>
      <c r="F4" s="6" t="s">
        <v>15</v>
      </c>
      <c r="G4" s="5">
        <v>1</v>
      </c>
      <c r="H4" s="7" t="s">
        <v>1320</v>
      </c>
      <c r="I4" s="7" t="s">
        <v>1321</v>
      </c>
      <c r="J4" s="6" t="s">
        <v>0</v>
      </c>
    </row>
    <row r="5" spans="1:10" x14ac:dyDescent="0.25">
      <c r="A5" s="6" t="s">
        <v>1322</v>
      </c>
      <c r="B5" s="6" t="s">
        <v>1323</v>
      </c>
      <c r="C5" s="6" t="s">
        <v>13</v>
      </c>
      <c r="D5" s="6" t="s">
        <v>1324</v>
      </c>
      <c r="E5" s="6">
        <v>4</v>
      </c>
      <c r="F5" s="6" t="s">
        <v>15</v>
      </c>
      <c r="G5" s="5">
        <v>1</v>
      </c>
      <c r="H5" s="7" t="s">
        <v>1315</v>
      </c>
      <c r="I5" s="7" t="s">
        <v>1315</v>
      </c>
      <c r="J5" s="6" t="s">
        <v>0</v>
      </c>
    </row>
    <row r="6" spans="1:10" x14ac:dyDescent="0.25">
      <c r="A6" s="6" t="s">
        <v>31</v>
      </c>
      <c r="B6" s="6" t="s">
        <v>32</v>
      </c>
      <c r="C6" s="6" t="s">
        <v>13</v>
      </c>
      <c r="D6" s="6" t="s">
        <v>29</v>
      </c>
      <c r="E6" s="6">
        <v>2</v>
      </c>
      <c r="F6" s="6" t="s">
        <v>15</v>
      </c>
      <c r="G6" s="5">
        <v>1</v>
      </c>
      <c r="H6" s="7" t="s">
        <v>33</v>
      </c>
      <c r="I6" s="7" t="s">
        <v>33</v>
      </c>
      <c r="J6" s="6" t="s">
        <v>0</v>
      </c>
    </row>
    <row r="7" spans="1:10" x14ac:dyDescent="0.25">
      <c r="A7" s="6" t="s">
        <v>34</v>
      </c>
      <c r="B7" s="6" t="s">
        <v>35</v>
      </c>
      <c r="C7" s="6" t="s">
        <v>13</v>
      </c>
      <c r="D7" s="6" t="s">
        <v>29</v>
      </c>
      <c r="E7" s="6">
        <v>2</v>
      </c>
      <c r="F7" s="6" t="s">
        <v>15</v>
      </c>
      <c r="G7" s="5">
        <v>1</v>
      </c>
      <c r="H7" s="7" t="s">
        <v>37</v>
      </c>
      <c r="I7" s="7" t="s">
        <v>37</v>
      </c>
      <c r="J7" s="6" t="s">
        <v>0</v>
      </c>
    </row>
    <row r="8" spans="1:10" x14ac:dyDescent="0.25">
      <c r="A8" s="6" t="s">
        <v>38</v>
      </c>
      <c r="B8" s="6" t="s">
        <v>39</v>
      </c>
      <c r="C8" s="6" t="s">
        <v>13</v>
      </c>
      <c r="D8" s="6" t="s">
        <v>29</v>
      </c>
      <c r="E8" s="6">
        <v>2</v>
      </c>
      <c r="F8" s="6" t="s">
        <v>15</v>
      </c>
      <c r="G8" s="5">
        <v>1</v>
      </c>
      <c r="H8" s="7" t="s">
        <v>36</v>
      </c>
      <c r="I8" s="7" t="s">
        <v>36</v>
      </c>
      <c r="J8" s="6" t="s">
        <v>0</v>
      </c>
    </row>
    <row r="9" spans="1:10" x14ac:dyDescent="0.25">
      <c r="A9" s="6" t="s">
        <v>1325</v>
      </c>
      <c r="B9" s="6" t="s">
        <v>1326</v>
      </c>
      <c r="C9" s="6" t="s">
        <v>42</v>
      </c>
      <c r="D9" s="6" t="s">
        <v>1324</v>
      </c>
      <c r="E9" s="6">
        <v>6</v>
      </c>
      <c r="F9" s="6" t="s">
        <v>15</v>
      </c>
      <c r="G9" s="5">
        <v>1</v>
      </c>
      <c r="H9" s="7" t="s">
        <v>1320</v>
      </c>
      <c r="I9" s="7" t="s">
        <v>1315</v>
      </c>
      <c r="J9" s="6" t="s">
        <v>0</v>
      </c>
    </row>
    <row r="10" spans="1:10" x14ac:dyDescent="0.25">
      <c r="A10" s="44" t="s">
        <v>1327</v>
      </c>
      <c r="B10" s="44" t="s">
        <v>41</v>
      </c>
      <c r="C10" s="44" t="s">
        <v>42</v>
      </c>
      <c r="D10" s="44" t="s">
        <v>26</v>
      </c>
      <c r="E10" s="44">
        <v>6</v>
      </c>
      <c r="F10" s="6" t="s">
        <v>15</v>
      </c>
      <c r="G10" s="5">
        <v>1</v>
      </c>
      <c r="H10" s="45" t="s">
        <v>1328</v>
      </c>
      <c r="I10" s="45" t="s">
        <v>1328</v>
      </c>
      <c r="J10" s="6" t="s">
        <v>0</v>
      </c>
    </row>
    <row r="11" spans="1:10" x14ac:dyDescent="0.25">
      <c r="A11" s="6" t="s">
        <v>1329</v>
      </c>
      <c r="B11" s="6" t="s">
        <v>1330</v>
      </c>
      <c r="C11" s="6" t="s">
        <v>13</v>
      </c>
      <c r="D11" s="6" t="s">
        <v>29</v>
      </c>
      <c r="E11" s="6">
        <v>3</v>
      </c>
      <c r="F11" s="46" t="s">
        <v>1331</v>
      </c>
      <c r="G11" s="5">
        <v>2</v>
      </c>
      <c r="H11" s="47" t="str">
        <f>VLOOKUP(A11,[1]Sayfa1!$A:$H,8,0)</f>
        <v>HASAN BEYTULLAH DÖNMEZ</v>
      </c>
      <c r="I11" s="7"/>
      <c r="J11" s="46" t="s">
        <v>0</v>
      </c>
    </row>
    <row r="12" spans="1:10" x14ac:dyDescent="0.25">
      <c r="A12" s="6" t="s">
        <v>1332</v>
      </c>
      <c r="B12" s="6" t="s">
        <v>1333</v>
      </c>
      <c r="C12" s="6" t="s">
        <v>13</v>
      </c>
      <c r="D12" s="6" t="s">
        <v>1324</v>
      </c>
      <c r="E12" s="6">
        <v>4</v>
      </c>
      <c r="F12" s="46" t="s">
        <v>1331</v>
      </c>
      <c r="G12" s="5">
        <v>2</v>
      </c>
      <c r="H12" s="47" t="str">
        <f>VLOOKUP(A12,[1]Sayfa1!$A:$H,8,0)</f>
        <v>CANSU GENCER</v>
      </c>
      <c r="I12" s="7"/>
      <c r="J12" s="46" t="s">
        <v>0</v>
      </c>
    </row>
    <row r="13" spans="1:10" x14ac:dyDescent="0.25">
      <c r="A13" s="6" t="s">
        <v>1334</v>
      </c>
      <c r="B13" s="6" t="s">
        <v>1335</v>
      </c>
      <c r="C13" s="6" t="s">
        <v>13</v>
      </c>
      <c r="D13" s="6" t="s">
        <v>1324</v>
      </c>
      <c r="E13" s="6">
        <v>5</v>
      </c>
      <c r="F13" s="46" t="s">
        <v>1331</v>
      </c>
      <c r="G13" s="5">
        <v>2</v>
      </c>
      <c r="H13" s="47" t="str">
        <f>VLOOKUP(A13,[1]Sayfa1!$A:$H,8,0)</f>
        <v>CANSU GENCER</v>
      </c>
      <c r="I13" s="7"/>
      <c r="J13" s="46" t="s">
        <v>0</v>
      </c>
    </row>
    <row r="14" spans="1:10" x14ac:dyDescent="0.25">
      <c r="A14" s="6" t="s">
        <v>1336</v>
      </c>
      <c r="B14" s="6" t="s">
        <v>1337</v>
      </c>
      <c r="C14" s="6" t="s">
        <v>13</v>
      </c>
      <c r="D14" s="6" t="s">
        <v>29</v>
      </c>
      <c r="E14" s="6">
        <v>4</v>
      </c>
      <c r="F14" s="46" t="s">
        <v>1331</v>
      </c>
      <c r="G14" s="5">
        <v>2</v>
      </c>
      <c r="H14" s="47" t="str">
        <f>VLOOKUP(A14,[1]Sayfa1!$A:$H,8,0)</f>
        <v>CANSU GENCER</v>
      </c>
      <c r="I14" s="7"/>
      <c r="J14" s="46" t="s">
        <v>0</v>
      </c>
    </row>
    <row r="15" spans="1:10" x14ac:dyDescent="0.25">
      <c r="A15" s="6" t="s">
        <v>1338</v>
      </c>
      <c r="B15" s="6" t="s">
        <v>1339</v>
      </c>
      <c r="C15" s="6" t="s">
        <v>13</v>
      </c>
      <c r="D15" s="6" t="s">
        <v>29</v>
      </c>
      <c r="E15" s="6">
        <v>3</v>
      </c>
      <c r="F15" s="46" t="s">
        <v>1331</v>
      </c>
      <c r="G15" s="5">
        <v>2</v>
      </c>
      <c r="H15" s="47" t="str">
        <f>VLOOKUP(A15,[1]Sayfa1!$A:$H,8,0)</f>
        <v>CANSU GENCER</v>
      </c>
      <c r="I15" s="7"/>
      <c r="J15" s="46" t="s">
        <v>0</v>
      </c>
    </row>
    <row r="16" spans="1:10" x14ac:dyDescent="0.25">
      <c r="A16" s="6" t="s">
        <v>1340</v>
      </c>
      <c r="B16" s="6" t="s">
        <v>1341</v>
      </c>
      <c r="C16" s="6" t="s">
        <v>13</v>
      </c>
      <c r="D16" s="6" t="s">
        <v>29</v>
      </c>
      <c r="E16" s="6">
        <v>2</v>
      </c>
      <c r="F16" s="46" t="s">
        <v>1331</v>
      </c>
      <c r="G16" s="5">
        <v>2</v>
      </c>
      <c r="H16" s="47" t="str">
        <f>VLOOKUP(A16,[1]Sayfa1!$A:$H,8,0)</f>
        <v>SAİT DİNÇ</v>
      </c>
      <c r="I16" s="7" t="s">
        <v>33</v>
      </c>
      <c r="J16" s="46" t="s">
        <v>0</v>
      </c>
    </row>
    <row r="17" spans="1:10" x14ac:dyDescent="0.25">
      <c r="A17" s="6" t="s">
        <v>1342</v>
      </c>
      <c r="B17" s="6" t="s">
        <v>1343</v>
      </c>
      <c r="C17" s="6" t="s">
        <v>13</v>
      </c>
      <c r="D17" s="6" t="s">
        <v>29</v>
      </c>
      <c r="E17" s="6">
        <v>2</v>
      </c>
      <c r="F17" s="46" t="s">
        <v>1331</v>
      </c>
      <c r="G17" s="5">
        <v>2</v>
      </c>
      <c r="H17" s="47" t="str">
        <f>VLOOKUP(A17,[1]Sayfa1!$A:$H,8,0)</f>
        <v>AYŞE SEDA GÜLLÜ</v>
      </c>
      <c r="I17" s="47" t="s">
        <v>37</v>
      </c>
      <c r="J17" s="46" t="s">
        <v>0</v>
      </c>
    </row>
    <row r="18" spans="1:10" x14ac:dyDescent="0.25">
      <c r="A18" s="6" t="s">
        <v>1344</v>
      </c>
      <c r="B18" s="6" t="s">
        <v>1345</v>
      </c>
      <c r="C18" s="6" t="s">
        <v>13</v>
      </c>
      <c r="D18" s="6" t="s">
        <v>29</v>
      </c>
      <c r="E18" s="6">
        <v>2</v>
      </c>
      <c r="F18" s="46" t="s">
        <v>1331</v>
      </c>
      <c r="G18" s="5">
        <v>2</v>
      </c>
      <c r="H18" s="47" t="str">
        <f>VLOOKUP(A18,[1]Sayfa1!$A:$H,8,0)</f>
        <v>NAZAN KUL TÜLÜ</v>
      </c>
      <c r="I18" s="7"/>
      <c r="J18" s="46" t="s">
        <v>0</v>
      </c>
    </row>
    <row r="19" spans="1:10" x14ac:dyDescent="0.25">
      <c r="A19" s="6" t="s">
        <v>1346</v>
      </c>
      <c r="B19" s="6" t="s">
        <v>1347</v>
      </c>
      <c r="C19" s="6" t="s">
        <v>42</v>
      </c>
      <c r="D19" s="6" t="s">
        <v>29</v>
      </c>
      <c r="E19" s="6">
        <v>5</v>
      </c>
      <c r="F19" s="46" t="s">
        <v>1331</v>
      </c>
      <c r="G19" s="5">
        <v>2</v>
      </c>
      <c r="H19" s="47" t="str">
        <f>VLOOKUP(A19,[1]Sayfa1!$A:$H,8,0)</f>
        <v>HASAN BEYTULLAH DÖNMEZ</v>
      </c>
      <c r="I19" s="7"/>
      <c r="J19" s="46" t="s">
        <v>0</v>
      </c>
    </row>
    <row r="20" spans="1:10" x14ac:dyDescent="0.25">
      <c r="A20" s="6" t="s">
        <v>1348</v>
      </c>
      <c r="B20" s="6" t="s">
        <v>1349</v>
      </c>
      <c r="C20" s="6" t="s">
        <v>13</v>
      </c>
      <c r="D20" s="6" t="s">
        <v>29</v>
      </c>
      <c r="E20" s="6">
        <v>2</v>
      </c>
      <c r="F20" s="6" t="s">
        <v>15</v>
      </c>
      <c r="G20" s="5">
        <v>3</v>
      </c>
      <c r="H20" s="7" t="s">
        <v>1320</v>
      </c>
      <c r="I20" s="7" t="s">
        <v>1321</v>
      </c>
      <c r="J20" s="6" t="s">
        <v>0</v>
      </c>
    </row>
    <row r="21" spans="1:10" x14ac:dyDescent="0.25">
      <c r="A21" s="6" t="s">
        <v>1350</v>
      </c>
      <c r="B21" s="6" t="s">
        <v>1351</v>
      </c>
      <c r="C21" s="6" t="s">
        <v>13</v>
      </c>
      <c r="D21" s="6" t="s">
        <v>29</v>
      </c>
      <c r="E21" s="6">
        <v>2</v>
      </c>
      <c r="F21" s="6" t="s">
        <v>15</v>
      </c>
      <c r="G21" s="5">
        <v>3</v>
      </c>
      <c r="H21" s="7" t="s">
        <v>1320</v>
      </c>
      <c r="I21" s="7" t="s">
        <v>1321</v>
      </c>
      <c r="J21" s="6" t="s">
        <v>0</v>
      </c>
    </row>
    <row r="22" spans="1:10" x14ac:dyDescent="0.25">
      <c r="A22" s="6" t="s">
        <v>1352</v>
      </c>
      <c r="B22" s="6" t="s">
        <v>1353</v>
      </c>
      <c r="C22" s="6" t="s">
        <v>13</v>
      </c>
      <c r="D22" s="6" t="s">
        <v>26</v>
      </c>
      <c r="E22" s="6">
        <v>4</v>
      </c>
      <c r="F22" s="6" t="s">
        <v>15</v>
      </c>
      <c r="G22" s="5">
        <v>3</v>
      </c>
      <c r="H22" s="7" t="s">
        <v>1320</v>
      </c>
      <c r="I22" s="7" t="s">
        <v>1315</v>
      </c>
      <c r="J22" s="6" t="s">
        <v>0</v>
      </c>
    </row>
    <row r="23" spans="1:10" x14ac:dyDescent="0.25">
      <c r="A23" s="6" t="s">
        <v>1354</v>
      </c>
      <c r="B23" s="6" t="s">
        <v>1355</v>
      </c>
      <c r="C23" s="6" t="s">
        <v>13</v>
      </c>
      <c r="D23" s="6" t="s">
        <v>26</v>
      </c>
      <c r="E23" s="6">
        <v>3</v>
      </c>
      <c r="F23" s="6" t="s">
        <v>15</v>
      </c>
      <c r="G23" s="5">
        <v>3</v>
      </c>
      <c r="H23" s="7" t="s">
        <v>1315</v>
      </c>
      <c r="I23" s="7" t="s">
        <v>1315</v>
      </c>
      <c r="J23" s="6" t="s">
        <v>0</v>
      </c>
    </row>
    <row r="24" spans="1:10" x14ac:dyDescent="0.25">
      <c r="A24" s="6" t="s">
        <v>1356</v>
      </c>
      <c r="B24" s="6" t="s">
        <v>1357</v>
      </c>
      <c r="C24" s="6" t="s">
        <v>13</v>
      </c>
      <c r="D24" s="6" t="s">
        <v>1324</v>
      </c>
      <c r="E24" s="6">
        <v>4</v>
      </c>
      <c r="F24" s="6" t="s">
        <v>15</v>
      </c>
      <c r="G24" s="5">
        <v>3</v>
      </c>
      <c r="H24" s="7" t="s">
        <v>1315</v>
      </c>
      <c r="I24" s="7" t="s">
        <v>1315</v>
      </c>
      <c r="J24" s="6" t="s">
        <v>0</v>
      </c>
    </row>
    <row r="25" spans="1:10" x14ac:dyDescent="0.25">
      <c r="A25" s="6" t="s">
        <v>1358</v>
      </c>
      <c r="B25" s="6" t="s">
        <v>51</v>
      </c>
      <c r="C25" s="6" t="s">
        <v>13</v>
      </c>
      <c r="D25" s="6" t="s">
        <v>52</v>
      </c>
      <c r="E25" s="6">
        <v>8</v>
      </c>
      <c r="F25" s="6" t="s">
        <v>15</v>
      </c>
      <c r="G25" s="5">
        <v>3</v>
      </c>
      <c r="H25" s="7" t="s">
        <v>1320</v>
      </c>
      <c r="I25" s="7" t="s">
        <v>1315</v>
      </c>
      <c r="J25" s="6" t="s">
        <v>0</v>
      </c>
    </row>
    <row r="26" spans="1:10" x14ac:dyDescent="0.25">
      <c r="A26" s="44" t="s">
        <v>1359</v>
      </c>
      <c r="B26" s="44" t="s">
        <v>1360</v>
      </c>
      <c r="C26" s="44" t="s">
        <v>42</v>
      </c>
      <c r="D26" s="44" t="s">
        <v>29</v>
      </c>
      <c r="E26" s="44">
        <v>5</v>
      </c>
      <c r="F26" s="6" t="s">
        <v>15</v>
      </c>
      <c r="G26" s="5">
        <v>3</v>
      </c>
      <c r="H26" s="45" t="s">
        <v>16</v>
      </c>
      <c r="I26" s="45" t="s">
        <v>16</v>
      </c>
      <c r="J26" s="6" t="s">
        <v>0</v>
      </c>
    </row>
    <row r="27" spans="1:10" x14ac:dyDescent="0.25">
      <c r="A27" s="48" t="s">
        <v>1361</v>
      </c>
      <c r="B27" s="48" t="s">
        <v>1362</v>
      </c>
      <c r="C27" s="48" t="s">
        <v>13</v>
      </c>
      <c r="D27" s="48" t="s">
        <v>29</v>
      </c>
      <c r="E27" s="48">
        <v>2</v>
      </c>
      <c r="F27" s="46" t="s">
        <v>1331</v>
      </c>
      <c r="G27" s="49">
        <v>4</v>
      </c>
      <c r="H27" s="50" t="str">
        <f>VLOOKUP(A27,[1]Sayfa1!$A:$H,8,0)</f>
        <v>CANSU GENCER</v>
      </c>
      <c r="I27" s="51"/>
      <c r="J27" s="52" t="s">
        <v>0</v>
      </c>
    </row>
    <row r="28" spans="1:10" x14ac:dyDescent="0.25">
      <c r="A28" s="48" t="s">
        <v>1363</v>
      </c>
      <c r="B28" s="48" t="s">
        <v>1364</v>
      </c>
      <c r="C28" s="48" t="s">
        <v>13</v>
      </c>
      <c r="D28" s="48" t="s">
        <v>26</v>
      </c>
      <c r="E28" s="48">
        <v>4</v>
      </c>
      <c r="F28" s="46" t="s">
        <v>1331</v>
      </c>
      <c r="G28" s="49">
        <v>4</v>
      </c>
      <c r="H28" s="50" t="str">
        <f>VLOOKUP(A28,[1]Sayfa1!$A:$H,8,0)</f>
        <v>CANSU GENCER</v>
      </c>
      <c r="I28" s="51"/>
      <c r="J28" s="52" t="s">
        <v>0</v>
      </c>
    </row>
    <row r="29" spans="1:10" x14ac:dyDescent="0.25">
      <c r="A29" s="48" t="s">
        <v>1365</v>
      </c>
      <c r="B29" s="48" t="s">
        <v>1366</v>
      </c>
      <c r="C29" s="48" t="s">
        <v>13</v>
      </c>
      <c r="D29" s="48" t="s">
        <v>1324</v>
      </c>
      <c r="E29" s="48">
        <v>4</v>
      </c>
      <c r="F29" s="46" t="s">
        <v>1331</v>
      </c>
      <c r="G29" s="49">
        <v>4</v>
      </c>
      <c r="H29" s="50" t="str">
        <f>VLOOKUP(A29,[1]Sayfa1!$A:$H,8,0)</f>
        <v>BİHTER ZAİMOĞLU ONAT</v>
      </c>
      <c r="I29" s="51"/>
      <c r="J29" s="52" t="s">
        <v>0</v>
      </c>
    </row>
    <row r="30" spans="1:10" x14ac:dyDescent="0.25">
      <c r="A30" s="48" t="s">
        <v>1367</v>
      </c>
      <c r="B30" s="48" t="s">
        <v>1368</v>
      </c>
      <c r="C30" s="48" t="s">
        <v>13</v>
      </c>
      <c r="D30" s="48" t="s">
        <v>29</v>
      </c>
      <c r="E30" s="48">
        <v>2</v>
      </c>
      <c r="F30" s="46" t="s">
        <v>1331</v>
      </c>
      <c r="G30" s="49">
        <v>4</v>
      </c>
      <c r="H30" s="50" t="str">
        <f>VLOOKUP(A30,[1]Sayfa1!$A:$H,8,0)</f>
        <v>CANSU GENCER</v>
      </c>
      <c r="I30" s="51"/>
      <c r="J30" s="52" t="s">
        <v>0</v>
      </c>
    </row>
    <row r="31" spans="1:10" x14ac:dyDescent="0.25">
      <c r="A31" s="48" t="s">
        <v>1369</v>
      </c>
      <c r="B31" s="48" t="s">
        <v>1370</v>
      </c>
      <c r="C31" s="48" t="s">
        <v>13</v>
      </c>
      <c r="D31" s="48" t="s">
        <v>1324</v>
      </c>
      <c r="E31" s="48">
        <v>4</v>
      </c>
      <c r="F31" s="46" t="s">
        <v>1331</v>
      </c>
      <c r="G31" s="49">
        <v>4</v>
      </c>
      <c r="H31" s="50" t="str">
        <f>VLOOKUP(A31,[1]Sayfa1!$A:$H,8,0)</f>
        <v>BİHTER ZAİMOĞLU ONAT</v>
      </c>
      <c r="I31" s="51"/>
      <c r="J31" s="52" t="s">
        <v>0</v>
      </c>
    </row>
    <row r="32" spans="1:10" x14ac:dyDescent="0.25">
      <c r="A32" s="48" t="s">
        <v>1371</v>
      </c>
      <c r="B32" s="48" t="s">
        <v>1372</v>
      </c>
      <c r="C32" s="48" t="s">
        <v>13</v>
      </c>
      <c r="D32" s="48" t="s">
        <v>26</v>
      </c>
      <c r="E32" s="48">
        <v>3</v>
      </c>
      <c r="F32" s="46" t="s">
        <v>1331</v>
      </c>
      <c r="G32" s="49">
        <v>4</v>
      </c>
      <c r="H32" s="50" t="str">
        <f>VLOOKUP(A32,[1]Sayfa1!$A:$H,8,0)</f>
        <v>CANSU GENCER</v>
      </c>
      <c r="I32" s="51"/>
      <c r="J32" s="52" t="s">
        <v>0</v>
      </c>
    </row>
    <row r="33" spans="1:10" x14ac:dyDescent="0.25">
      <c r="A33" s="48" t="s">
        <v>1373</v>
      </c>
      <c r="B33" s="48" t="s">
        <v>1374</v>
      </c>
      <c r="C33" s="48" t="s">
        <v>13</v>
      </c>
      <c r="D33" s="48" t="s">
        <v>1324</v>
      </c>
      <c r="E33" s="48">
        <v>3</v>
      </c>
      <c r="F33" s="46" t="s">
        <v>1331</v>
      </c>
      <c r="G33" s="49">
        <v>4</v>
      </c>
      <c r="H33" s="50" t="str">
        <f>VLOOKUP(A33,[1]Sayfa1!$A:$H,8,0)</f>
        <v>BİHTER ZAİMOĞLU ONAT</v>
      </c>
      <c r="I33" s="51"/>
      <c r="J33" s="52" t="s">
        <v>0</v>
      </c>
    </row>
    <row r="34" spans="1:10" x14ac:dyDescent="0.25">
      <c r="A34" s="48" t="s">
        <v>1375</v>
      </c>
      <c r="B34" s="48" t="s">
        <v>1376</v>
      </c>
      <c r="C34" s="48" t="s">
        <v>42</v>
      </c>
      <c r="D34" s="48" t="s">
        <v>1377</v>
      </c>
      <c r="E34" s="48">
        <v>4</v>
      </c>
      <c r="F34" s="46" t="s">
        <v>1331</v>
      </c>
      <c r="G34" s="49">
        <v>4</v>
      </c>
      <c r="H34" s="50" t="str">
        <f>VLOOKUP(A34,[1]Sayfa1!$A:$H,8,0)</f>
        <v>CANSU GENCER</v>
      </c>
      <c r="I34" s="51"/>
      <c r="J34" s="52" t="s">
        <v>0</v>
      </c>
    </row>
    <row r="35" spans="1:10" x14ac:dyDescent="0.25">
      <c r="A35" s="48" t="s">
        <v>1378</v>
      </c>
      <c r="B35" s="48" t="s">
        <v>63</v>
      </c>
      <c r="C35" s="48" t="s">
        <v>42</v>
      </c>
      <c r="D35" s="48" t="s">
        <v>64</v>
      </c>
      <c r="E35" s="48">
        <v>4</v>
      </c>
      <c r="F35" s="46" t="s">
        <v>1331</v>
      </c>
      <c r="G35" s="49">
        <v>4</v>
      </c>
      <c r="H35" s="50" t="str">
        <f>VLOOKUP(A35,[1]Sayfa1!$A:$H,8,0)</f>
        <v>BİHTER ZAİMOĞLU ONAT</v>
      </c>
      <c r="I35" s="51"/>
      <c r="J35" s="52" t="s">
        <v>0</v>
      </c>
    </row>
    <row r="36" spans="1:10" x14ac:dyDescent="0.25">
      <c r="A36" s="6" t="s">
        <v>11</v>
      </c>
      <c r="B36" s="6" t="s">
        <v>12</v>
      </c>
      <c r="C36" s="6" t="s">
        <v>13</v>
      </c>
      <c r="D36" s="6" t="s">
        <v>14</v>
      </c>
      <c r="E36" s="6">
        <v>3</v>
      </c>
      <c r="F36" s="6" t="s">
        <v>15</v>
      </c>
      <c r="G36" s="5">
        <v>1</v>
      </c>
      <c r="H36" s="6" t="s">
        <v>16</v>
      </c>
      <c r="I36" s="6" t="s">
        <v>16</v>
      </c>
      <c r="J36" s="6" t="s">
        <v>17</v>
      </c>
    </row>
    <row r="37" spans="1:10" x14ac:dyDescent="0.25">
      <c r="A37" s="6" t="s">
        <v>18</v>
      </c>
      <c r="B37" s="6" t="s">
        <v>19</v>
      </c>
      <c r="C37" s="6" t="s">
        <v>13</v>
      </c>
      <c r="D37" s="6" t="s">
        <v>14</v>
      </c>
      <c r="E37" s="6">
        <v>3</v>
      </c>
      <c r="F37" s="6" t="s">
        <v>15</v>
      </c>
      <c r="G37" s="5">
        <v>1</v>
      </c>
      <c r="H37" s="6" t="s">
        <v>20</v>
      </c>
      <c r="I37" s="6" t="s">
        <v>20</v>
      </c>
      <c r="J37" s="6" t="s">
        <v>17</v>
      </c>
    </row>
    <row r="38" spans="1:10" x14ac:dyDescent="0.25">
      <c r="A38" s="6" t="s">
        <v>21</v>
      </c>
      <c r="B38" s="6" t="s">
        <v>22</v>
      </c>
      <c r="C38" s="6" t="s">
        <v>13</v>
      </c>
      <c r="D38" s="6" t="s">
        <v>14</v>
      </c>
      <c r="E38" s="6">
        <v>4</v>
      </c>
      <c r="F38" s="6" t="s">
        <v>15</v>
      </c>
      <c r="G38" s="5">
        <v>1</v>
      </c>
      <c r="H38" s="6" t="s">
        <v>23</v>
      </c>
      <c r="I38" s="6" t="s">
        <v>23</v>
      </c>
      <c r="J38" s="6" t="s">
        <v>17</v>
      </c>
    </row>
    <row r="39" spans="1:10" x14ac:dyDescent="0.25">
      <c r="A39" s="6" t="s">
        <v>24</v>
      </c>
      <c r="B39" s="6" t="s">
        <v>25</v>
      </c>
      <c r="C39" s="6" t="s">
        <v>13</v>
      </c>
      <c r="D39" s="6" t="s">
        <v>26</v>
      </c>
      <c r="E39" s="6">
        <v>3</v>
      </c>
      <c r="F39" s="6" t="s">
        <v>15</v>
      </c>
      <c r="G39" s="5">
        <v>1</v>
      </c>
      <c r="H39" s="6" t="s">
        <v>23</v>
      </c>
      <c r="I39" s="6" t="s">
        <v>23</v>
      </c>
      <c r="J39" s="6" t="s">
        <v>17</v>
      </c>
    </row>
    <row r="40" spans="1:10" x14ac:dyDescent="0.25">
      <c r="A40" s="6" t="s">
        <v>27</v>
      </c>
      <c r="B40" s="6" t="s">
        <v>28</v>
      </c>
      <c r="C40" s="6" t="s">
        <v>13</v>
      </c>
      <c r="D40" s="6" t="s">
        <v>29</v>
      </c>
      <c r="E40" s="6">
        <v>4</v>
      </c>
      <c r="F40" s="6" t="s">
        <v>15</v>
      </c>
      <c r="G40" s="5">
        <v>1</v>
      </c>
      <c r="H40" s="6" t="s">
        <v>30</v>
      </c>
      <c r="I40" s="6" t="s">
        <v>30</v>
      </c>
      <c r="J40" s="6" t="s">
        <v>17</v>
      </c>
    </row>
    <row r="41" spans="1:10" x14ac:dyDescent="0.25">
      <c r="A41" s="6" t="s">
        <v>31</v>
      </c>
      <c r="B41" s="6" t="s">
        <v>32</v>
      </c>
      <c r="C41" s="6" t="s">
        <v>13</v>
      </c>
      <c r="D41" s="6" t="s">
        <v>29</v>
      </c>
      <c r="E41" s="6">
        <v>2</v>
      </c>
      <c r="F41" s="6" t="s">
        <v>15</v>
      </c>
      <c r="G41" s="5">
        <v>1</v>
      </c>
      <c r="H41" s="6" t="s">
        <v>33</v>
      </c>
      <c r="I41" s="6" t="s">
        <v>33</v>
      </c>
      <c r="J41" s="6" t="s">
        <v>17</v>
      </c>
    </row>
    <row r="42" spans="1:10" x14ac:dyDescent="0.25">
      <c r="A42" s="6" t="s">
        <v>34</v>
      </c>
      <c r="B42" s="6" t="s">
        <v>35</v>
      </c>
      <c r="C42" s="6" t="s">
        <v>13</v>
      </c>
      <c r="D42" s="6" t="s">
        <v>29</v>
      </c>
      <c r="E42" s="6">
        <v>2</v>
      </c>
      <c r="F42" s="6" t="s">
        <v>15</v>
      </c>
      <c r="G42" s="5">
        <v>1</v>
      </c>
      <c r="H42" s="6" t="s">
        <v>36</v>
      </c>
      <c r="I42" s="6" t="s">
        <v>37</v>
      </c>
      <c r="J42" s="6" t="s">
        <v>17</v>
      </c>
    </row>
    <row r="43" spans="1:10" x14ac:dyDescent="0.25">
      <c r="A43" s="6" t="s">
        <v>38</v>
      </c>
      <c r="B43" s="6" t="s">
        <v>39</v>
      </c>
      <c r="C43" s="6" t="s">
        <v>13</v>
      </c>
      <c r="D43" s="6" t="s">
        <v>29</v>
      </c>
      <c r="E43" s="6">
        <v>2</v>
      </c>
      <c r="F43" s="6" t="s">
        <v>15</v>
      </c>
      <c r="G43" s="5">
        <v>1</v>
      </c>
      <c r="H43" s="6" t="s">
        <v>36</v>
      </c>
      <c r="I43" s="6" t="s">
        <v>36</v>
      </c>
      <c r="J43" s="6" t="s">
        <v>17</v>
      </c>
    </row>
    <row r="44" spans="1:10" x14ac:dyDescent="0.25">
      <c r="A44" s="6" t="s">
        <v>40</v>
      </c>
      <c r="B44" s="6" t="s">
        <v>41</v>
      </c>
      <c r="C44" s="6" t="s">
        <v>42</v>
      </c>
      <c r="D44" s="6" t="s">
        <v>29</v>
      </c>
      <c r="E44" s="6">
        <v>3</v>
      </c>
      <c r="F44" s="6" t="s">
        <v>15</v>
      </c>
      <c r="G44" s="5">
        <v>1</v>
      </c>
      <c r="H44" s="6" t="s">
        <v>43</v>
      </c>
      <c r="I44" s="6" t="s">
        <v>43</v>
      </c>
      <c r="J44" s="6" t="s">
        <v>17</v>
      </c>
    </row>
    <row r="45" spans="1:10" ht="24" x14ac:dyDescent="0.25">
      <c r="A45" s="6" t="s">
        <v>44</v>
      </c>
      <c r="B45" s="6" t="s">
        <v>45</v>
      </c>
      <c r="C45" s="6" t="s">
        <v>42</v>
      </c>
      <c r="D45" s="6" t="s">
        <v>29</v>
      </c>
      <c r="E45" s="6">
        <v>4</v>
      </c>
      <c r="F45" s="6" t="s">
        <v>15</v>
      </c>
      <c r="G45" s="5">
        <v>1</v>
      </c>
      <c r="H45" s="6" t="s">
        <v>30</v>
      </c>
      <c r="I45" s="6" t="s">
        <v>30</v>
      </c>
      <c r="J45" s="6" t="s">
        <v>17</v>
      </c>
    </row>
    <row r="46" spans="1:10" x14ac:dyDescent="0.25">
      <c r="A46" s="6" t="s">
        <v>1379</v>
      </c>
      <c r="B46" s="6" t="s">
        <v>1380</v>
      </c>
      <c r="C46" s="6" t="s">
        <v>13</v>
      </c>
      <c r="D46" s="6" t="s">
        <v>14</v>
      </c>
      <c r="E46" s="6">
        <v>4</v>
      </c>
      <c r="F46" s="6" t="s">
        <v>1331</v>
      </c>
      <c r="G46" s="5">
        <v>2</v>
      </c>
      <c r="H46" s="47" t="s">
        <v>1381</v>
      </c>
      <c r="I46" s="7"/>
      <c r="J46" s="6" t="s">
        <v>17</v>
      </c>
    </row>
    <row r="47" spans="1:10" x14ac:dyDescent="0.25">
      <c r="A47" s="6" t="s">
        <v>1382</v>
      </c>
      <c r="B47" s="6" t="s">
        <v>1383</v>
      </c>
      <c r="C47" s="6" t="s">
        <v>13</v>
      </c>
      <c r="D47" s="6" t="s">
        <v>29</v>
      </c>
      <c r="E47" s="6">
        <v>3</v>
      </c>
      <c r="F47" s="6" t="s">
        <v>1331</v>
      </c>
      <c r="G47" s="5">
        <v>2</v>
      </c>
      <c r="H47" s="47" t="str">
        <f>VLOOKUP(A47,[1]Sayfa1!$A:$H,8,0)</f>
        <v>BİRSEN DAĞLI</v>
      </c>
      <c r="I47" s="7"/>
      <c r="J47" s="6" t="s">
        <v>17</v>
      </c>
    </row>
    <row r="48" spans="1:10" x14ac:dyDescent="0.25">
      <c r="A48" s="6" t="s">
        <v>1384</v>
      </c>
      <c r="B48" s="6" t="s">
        <v>1385</v>
      </c>
      <c r="C48" s="6" t="s">
        <v>13</v>
      </c>
      <c r="D48" s="6" t="s">
        <v>29</v>
      </c>
      <c r="E48" s="6">
        <v>3</v>
      </c>
      <c r="F48" s="6" t="s">
        <v>1331</v>
      </c>
      <c r="G48" s="5">
        <v>2</v>
      </c>
      <c r="H48" s="47" t="str">
        <f>VLOOKUP(A48,[1]Sayfa1!$A:$H,8,0)</f>
        <v>AYŞE BOZKURT</v>
      </c>
      <c r="I48" s="7"/>
      <c r="J48" s="6" t="s">
        <v>17</v>
      </c>
    </row>
    <row r="49" spans="1:10" x14ac:dyDescent="0.25">
      <c r="A49" s="6" t="s">
        <v>1340</v>
      </c>
      <c r="B49" s="6" t="s">
        <v>1341</v>
      </c>
      <c r="C49" s="6" t="s">
        <v>13</v>
      </c>
      <c r="D49" s="6" t="s">
        <v>29</v>
      </c>
      <c r="E49" s="6">
        <v>2</v>
      </c>
      <c r="F49" s="6" t="s">
        <v>1331</v>
      </c>
      <c r="G49" s="5">
        <v>2</v>
      </c>
      <c r="H49" s="47" t="str">
        <f>VLOOKUP(A49,[1]Sayfa1!$A:$H,8,0)</f>
        <v>SAİT DİNÇ</v>
      </c>
      <c r="I49" s="7" t="s">
        <v>33</v>
      </c>
      <c r="J49" s="6" t="s">
        <v>17</v>
      </c>
    </row>
    <row r="50" spans="1:10" x14ac:dyDescent="0.25">
      <c r="A50" s="6" t="s">
        <v>1342</v>
      </c>
      <c r="B50" s="6" t="s">
        <v>1343</v>
      </c>
      <c r="C50" s="6" t="s">
        <v>13</v>
      </c>
      <c r="D50" s="6" t="s">
        <v>29</v>
      </c>
      <c r="E50" s="6">
        <v>2</v>
      </c>
      <c r="F50" s="6" t="s">
        <v>1331</v>
      </c>
      <c r="G50" s="5">
        <v>2</v>
      </c>
      <c r="H50" s="47" t="str">
        <f>VLOOKUP(A50,[1]Sayfa1!$A:$H,8,0)</f>
        <v>AYŞE SEDA GÜLLÜ</v>
      </c>
      <c r="I50" s="47" t="s">
        <v>37</v>
      </c>
      <c r="J50" s="6" t="s">
        <v>17</v>
      </c>
    </row>
    <row r="51" spans="1:10" x14ac:dyDescent="0.25">
      <c r="A51" s="6" t="s">
        <v>1344</v>
      </c>
      <c r="B51" s="6" t="s">
        <v>1345</v>
      </c>
      <c r="C51" s="6" t="s">
        <v>13</v>
      </c>
      <c r="D51" s="6" t="s">
        <v>29</v>
      </c>
      <c r="E51" s="6">
        <v>2</v>
      </c>
      <c r="F51" s="6" t="s">
        <v>1331</v>
      </c>
      <c r="G51" s="5">
        <v>2</v>
      </c>
      <c r="H51" s="47" t="str">
        <f>VLOOKUP(A51,[1]Sayfa1!$A:$H,8,0)</f>
        <v>NAZAN KUL TÜLÜ</v>
      </c>
      <c r="I51" s="7"/>
      <c r="J51" s="6" t="s">
        <v>17</v>
      </c>
    </row>
    <row r="52" spans="1:10" x14ac:dyDescent="0.25">
      <c r="A52" s="6" t="s">
        <v>1386</v>
      </c>
      <c r="B52" s="6" t="s">
        <v>1387</v>
      </c>
      <c r="C52" s="6" t="s">
        <v>42</v>
      </c>
      <c r="D52" s="6" t="s">
        <v>29</v>
      </c>
      <c r="E52" s="6">
        <v>3</v>
      </c>
      <c r="F52" s="6" t="s">
        <v>1331</v>
      </c>
      <c r="G52" s="5">
        <v>2</v>
      </c>
      <c r="H52" s="47" t="str">
        <f>VLOOKUP(A52,[1]Sayfa1!$A:$H,8,0)</f>
        <v>AYŞE BOZKURT</v>
      </c>
      <c r="I52" s="7"/>
      <c r="J52" s="6" t="s">
        <v>17</v>
      </c>
    </row>
    <row r="53" spans="1:10" x14ac:dyDescent="0.25">
      <c r="A53" s="6" t="s">
        <v>1388</v>
      </c>
      <c r="B53" s="6" t="s">
        <v>83</v>
      </c>
      <c r="C53" s="6" t="s">
        <v>42</v>
      </c>
      <c r="D53" s="6" t="s">
        <v>29</v>
      </c>
      <c r="E53" s="6">
        <v>4</v>
      </c>
      <c r="F53" s="6" t="s">
        <v>1331</v>
      </c>
      <c r="G53" s="5">
        <v>2</v>
      </c>
      <c r="H53" s="47" t="str">
        <f>VLOOKUP(A53,[1]Sayfa1!$A:$H,8,0)</f>
        <v>HASAN BEYTULLAH DÖNMEZ</v>
      </c>
      <c r="I53" s="7" t="s">
        <v>55</v>
      </c>
      <c r="J53" s="6" t="s">
        <v>17</v>
      </c>
    </row>
    <row r="54" spans="1:10" x14ac:dyDescent="0.25">
      <c r="A54" s="6" t="s">
        <v>1389</v>
      </c>
      <c r="B54" s="6" t="s">
        <v>1390</v>
      </c>
      <c r="C54" s="6" t="s">
        <v>42</v>
      </c>
      <c r="D54" s="6" t="s">
        <v>29</v>
      </c>
      <c r="E54" s="6">
        <v>4</v>
      </c>
      <c r="F54" s="6" t="s">
        <v>1331</v>
      </c>
      <c r="G54" s="5">
        <v>2</v>
      </c>
      <c r="H54" s="47" t="str">
        <f>VLOOKUP(A54,[1]Sayfa1!$A:$H,8,0)</f>
        <v>BİRSEN DAĞLI</v>
      </c>
      <c r="I54" s="7"/>
      <c r="J54" s="6" t="s">
        <v>17</v>
      </c>
    </row>
    <row r="55" spans="1:10" x14ac:dyDescent="0.25">
      <c r="A55" s="6" t="s">
        <v>1391</v>
      </c>
      <c r="B55" s="6" t="s">
        <v>1392</v>
      </c>
      <c r="C55" s="6" t="s">
        <v>42</v>
      </c>
      <c r="D55" s="6" t="s">
        <v>26</v>
      </c>
      <c r="E55" s="6">
        <v>3</v>
      </c>
      <c r="F55" s="6" t="s">
        <v>1331</v>
      </c>
      <c r="G55" s="5">
        <v>2</v>
      </c>
      <c r="H55" s="47" t="str">
        <f>VLOOKUP(A55,[1]Sayfa1!$A:$H,8,0)</f>
        <v>HASAN AYHAN RADAVUŞ</v>
      </c>
      <c r="I55" s="7"/>
      <c r="J55" s="6" t="s">
        <v>17</v>
      </c>
    </row>
    <row r="56" spans="1:10" x14ac:dyDescent="0.25">
      <c r="A56" s="6" t="s">
        <v>46</v>
      </c>
      <c r="B56" s="6" t="s">
        <v>47</v>
      </c>
      <c r="C56" s="6" t="s">
        <v>13</v>
      </c>
      <c r="D56" s="6" t="s">
        <v>29</v>
      </c>
      <c r="E56" s="6">
        <v>3</v>
      </c>
      <c r="F56" s="6" t="s">
        <v>15</v>
      </c>
      <c r="G56" s="5">
        <v>3</v>
      </c>
      <c r="H56" s="7" t="s">
        <v>48</v>
      </c>
      <c r="I56" s="7" t="s">
        <v>49</v>
      </c>
      <c r="J56" s="6" t="s">
        <v>17</v>
      </c>
    </row>
    <row r="57" spans="1:10" x14ac:dyDescent="0.25">
      <c r="A57" s="6" t="s">
        <v>50</v>
      </c>
      <c r="B57" s="6" t="s">
        <v>51</v>
      </c>
      <c r="C57" s="6" t="s">
        <v>13</v>
      </c>
      <c r="D57" s="6" t="s">
        <v>52</v>
      </c>
      <c r="E57" s="6">
        <v>8</v>
      </c>
      <c r="F57" s="6" t="s">
        <v>15</v>
      </c>
      <c r="G57" s="5">
        <v>3</v>
      </c>
      <c r="H57" s="7" t="s">
        <v>30</v>
      </c>
      <c r="I57" s="7" t="s">
        <v>30</v>
      </c>
      <c r="J57" s="6" t="s">
        <v>17</v>
      </c>
    </row>
    <row r="58" spans="1:10" x14ac:dyDescent="0.25">
      <c r="A58" s="6" t="s">
        <v>53</v>
      </c>
      <c r="B58" s="6" t="s">
        <v>54</v>
      </c>
      <c r="C58" s="6" t="s">
        <v>13</v>
      </c>
      <c r="D58" s="6" t="s">
        <v>29</v>
      </c>
      <c r="E58" s="6">
        <v>4</v>
      </c>
      <c r="F58" s="6" t="s">
        <v>15</v>
      </c>
      <c r="G58" s="5">
        <v>3</v>
      </c>
      <c r="H58" s="7" t="s">
        <v>55</v>
      </c>
      <c r="I58" s="7" t="s">
        <v>55</v>
      </c>
      <c r="J58" s="6" t="s">
        <v>17</v>
      </c>
    </row>
    <row r="59" spans="1:10" x14ac:dyDescent="0.25">
      <c r="A59" s="6" t="s">
        <v>56</v>
      </c>
      <c r="B59" s="6" t="s">
        <v>57</v>
      </c>
      <c r="C59" s="6" t="s">
        <v>13</v>
      </c>
      <c r="D59" s="6" t="s">
        <v>14</v>
      </c>
      <c r="E59" s="6">
        <v>3</v>
      </c>
      <c r="F59" s="6" t="s">
        <v>15</v>
      </c>
      <c r="G59" s="5">
        <v>3</v>
      </c>
      <c r="H59" s="7" t="s">
        <v>30</v>
      </c>
      <c r="I59" s="7" t="s">
        <v>30</v>
      </c>
      <c r="J59" s="6" t="s">
        <v>17</v>
      </c>
    </row>
    <row r="60" spans="1:10" x14ac:dyDescent="0.25">
      <c r="A60" s="6" t="s">
        <v>58</v>
      </c>
      <c r="B60" s="6" t="s">
        <v>59</v>
      </c>
      <c r="C60" s="6" t="s">
        <v>13</v>
      </c>
      <c r="D60" s="6" t="s">
        <v>29</v>
      </c>
      <c r="E60" s="6">
        <v>3</v>
      </c>
      <c r="F60" s="6" t="s">
        <v>15</v>
      </c>
      <c r="G60" s="5">
        <v>3</v>
      </c>
      <c r="H60" s="7" t="s">
        <v>30</v>
      </c>
      <c r="I60" s="7" t="s">
        <v>30</v>
      </c>
      <c r="J60" s="6" t="s">
        <v>17</v>
      </c>
    </row>
    <row r="61" spans="1:10" x14ac:dyDescent="0.25">
      <c r="A61" s="6" t="s">
        <v>60</v>
      </c>
      <c r="B61" s="6" t="s">
        <v>61</v>
      </c>
      <c r="C61" s="6" t="s">
        <v>42</v>
      </c>
      <c r="D61" s="6" t="s">
        <v>29</v>
      </c>
      <c r="E61" s="6">
        <v>3</v>
      </c>
      <c r="F61" s="6" t="s">
        <v>15</v>
      </c>
      <c r="G61" s="5">
        <v>3</v>
      </c>
      <c r="H61" s="7" t="s">
        <v>16</v>
      </c>
      <c r="I61" s="7" t="s">
        <v>16</v>
      </c>
      <c r="J61" s="6" t="s">
        <v>17</v>
      </c>
    </row>
    <row r="62" spans="1:10" x14ac:dyDescent="0.25">
      <c r="A62" s="6" t="s">
        <v>62</v>
      </c>
      <c r="B62" s="6" t="s">
        <v>63</v>
      </c>
      <c r="C62" s="6" t="s">
        <v>42</v>
      </c>
      <c r="D62" s="6" t="s">
        <v>64</v>
      </c>
      <c r="E62" s="6">
        <v>4</v>
      </c>
      <c r="F62" s="6" t="s">
        <v>15</v>
      </c>
      <c r="G62" s="5">
        <v>3</v>
      </c>
      <c r="H62" s="7" t="s">
        <v>30</v>
      </c>
      <c r="I62" s="7" t="s">
        <v>30</v>
      </c>
      <c r="J62" s="6" t="s">
        <v>17</v>
      </c>
    </row>
    <row r="63" spans="1:10" x14ac:dyDescent="0.25">
      <c r="A63" s="6" t="s">
        <v>65</v>
      </c>
      <c r="B63" s="6" t="s">
        <v>66</v>
      </c>
      <c r="C63" s="6" t="s">
        <v>42</v>
      </c>
      <c r="D63" s="6" t="s">
        <v>29</v>
      </c>
      <c r="E63" s="6">
        <v>3</v>
      </c>
      <c r="F63" s="6" t="s">
        <v>15</v>
      </c>
      <c r="G63" s="5">
        <v>3</v>
      </c>
      <c r="H63" s="7" t="s">
        <v>30</v>
      </c>
      <c r="I63" s="7" t="s">
        <v>30</v>
      </c>
      <c r="J63" s="6" t="s">
        <v>17</v>
      </c>
    </row>
    <row r="64" spans="1:10" x14ac:dyDescent="0.25">
      <c r="A64" s="6" t="s">
        <v>67</v>
      </c>
      <c r="B64" s="6" t="s">
        <v>68</v>
      </c>
      <c r="C64" s="6" t="s">
        <v>42</v>
      </c>
      <c r="D64" s="6" t="s">
        <v>29</v>
      </c>
      <c r="E64" s="6">
        <v>3</v>
      </c>
      <c r="F64" s="6" t="s">
        <v>15</v>
      </c>
      <c r="G64" s="5">
        <v>3</v>
      </c>
      <c r="H64" s="7" t="s">
        <v>20</v>
      </c>
      <c r="I64" s="7" t="s">
        <v>20</v>
      </c>
      <c r="J64" s="6" t="s">
        <v>17</v>
      </c>
    </row>
    <row r="65" spans="1:10" x14ac:dyDescent="0.25">
      <c r="A65" s="48" t="s">
        <v>1393</v>
      </c>
      <c r="B65" s="48" t="s">
        <v>1394</v>
      </c>
      <c r="C65" s="48" t="s">
        <v>13</v>
      </c>
      <c r="D65" s="48" t="s">
        <v>14</v>
      </c>
      <c r="E65" s="48">
        <v>4</v>
      </c>
      <c r="F65" s="6" t="s">
        <v>1331</v>
      </c>
      <c r="G65" s="49">
        <v>4</v>
      </c>
      <c r="H65" s="50" t="str">
        <f>VLOOKUP(A65,[1]Sayfa1!$A:$H,8,0)</f>
        <v>AYŞE BOZKURT</v>
      </c>
      <c r="I65" s="51"/>
      <c r="J65" s="6" t="s">
        <v>17</v>
      </c>
    </row>
    <row r="66" spans="1:10" x14ac:dyDescent="0.25">
      <c r="A66" s="48" t="s">
        <v>1395</v>
      </c>
      <c r="B66" s="48" t="s">
        <v>1396</v>
      </c>
      <c r="C66" s="48" t="s">
        <v>13</v>
      </c>
      <c r="D66" s="48" t="s">
        <v>29</v>
      </c>
      <c r="E66" s="48">
        <v>3</v>
      </c>
      <c r="F66" s="6" t="s">
        <v>1331</v>
      </c>
      <c r="G66" s="49">
        <v>4</v>
      </c>
      <c r="H66" s="50" t="str">
        <f>VLOOKUP(A66,[1]Sayfa1!$A:$H,8,0)</f>
        <v>AYŞE BOZKURT</v>
      </c>
      <c r="I66" s="51"/>
      <c r="J66" s="6" t="s">
        <v>17</v>
      </c>
    </row>
    <row r="67" spans="1:10" x14ac:dyDescent="0.25">
      <c r="A67" s="48" t="s">
        <v>1397</v>
      </c>
      <c r="B67" s="48" t="s">
        <v>1398</v>
      </c>
      <c r="C67" s="48" t="s">
        <v>13</v>
      </c>
      <c r="D67" s="48" t="s">
        <v>29</v>
      </c>
      <c r="E67" s="48">
        <v>3</v>
      </c>
      <c r="F67" s="6" t="s">
        <v>1331</v>
      </c>
      <c r="G67" s="49">
        <v>4</v>
      </c>
      <c r="H67" s="50" t="str">
        <f>VLOOKUP(A67,[1]Sayfa1!$A:$H,8,0)</f>
        <v>AYŞE BOZKURT</v>
      </c>
      <c r="I67" s="51"/>
      <c r="J67" s="6" t="s">
        <v>17</v>
      </c>
    </row>
    <row r="68" spans="1:10" x14ac:dyDescent="0.25">
      <c r="A68" s="48" t="s">
        <v>1399</v>
      </c>
      <c r="B68" s="48" t="s">
        <v>1400</v>
      </c>
      <c r="C68" s="48" t="s">
        <v>13</v>
      </c>
      <c r="D68" s="48" t="s">
        <v>29</v>
      </c>
      <c r="E68" s="48">
        <v>4</v>
      </c>
      <c r="F68" s="6" t="s">
        <v>1331</v>
      </c>
      <c r="G68" s="49">
        <v>4</v>
      </c>
      <c r="H68" s="50" t="str">
        <f>VLOOKUP(A68,[1]Sayfa1!$A:$H,8,0)</f>
        <v>SELAMİ CANAN KÜTÜK</v>
      </c>
      <c r="I68" s="51"/>
      <c r="J68" s="6" t="s">
        <v>17</v>
      </c>
    </row>
    <row r="69" spans="1:10" x14ac:dyDescent="0.25">
      <c r="A69" s="48" t="s">
        <v>1401</v>
      </c>
      <c r="B69" s="48" t="s">
        <v>1402</v>
      </c>
      <c r="C69" s="48" t="s">
        <v>13</v>
      </c>
      <c r="D69" s="48" t="s">
        <v>29</v>
      </c>
      <c r="E69" s="48">
        <v>3</v>
      </c>
      <c r="F69" s="6" t="s">
        <v>1331</v>
      </c>
      <c r="G69" s="49">
        <v>4</v>
      </c>
      <c r="H69" s="50" t="str">
        <f>VLOOKUP(A69,[1]Sayfa1!$A:$H,8,0)</f>
        <v>AYŞE İPEK KOCABALLI</v>
      </c>
      <c r="I69" s="51"/>
      <c r="J69" s="6" t="s">
        <v>17</v>
      </c>
    </row>
    <row r="70" spans="1:10" x14ac:dyDescent="0.25">
      <c r="A70" s="48" t="s">
        <v>1403</v>
      </c>
      <c r="B70" s="48" t="s">
        <v>1404</v>
      </c>
      <c r="C70" s="48" t="s">
        <v>42</v>
      </c>
      <c r="D70" s="48" t="s">
        <v>26</v>
      </c>
      <c r="E70" s="48">
        <v>3</v>
      </c>
      <c r="F70" s="6" t="s">
        <v>1331</v>
      </c>
      <c r="G70" s="49">
        <v>4</v>
      </c>
      <c r="H70" s="50"/>
      <c r="I70" s="51"/>
      <c r="J70" s="6" t="s">
        <v>17</v>
      </c>
    </row>
    <row r="71" spans="1:10" x14ac:dyDescent="0.25">
      <c r="A71" s="48" t="s">
        <v>1405</v>
      </c>
      <c r="B71" s="48" t="s">
        <v>1406</v>
      </c>
      <c r="C71" s="48" t="s">
        <v>42</v>
      </c>
      <c r="D71" s="48" t="s">
        <v>26</v>
      </c>
      <c r="E71" s="48">
        <v>5</v>
      </c>
      <c r="F71" s="6" t="s">
        <v>1331</v>
      </c>
      <c r="G71" s="49">
        <v>4</v>
      </c>
      <c r="H71" s="50" t="str">
        <f>VLOOKUP(A71,[1]Sayfa1!$A:$H,8,0)</f>
        <v>RECEP TUFAN KIBRISLIOĞLU</v>
      </c>
      <c r="I71" s="51"/>
      <c r="J71" s="6" t="s">
        <v>17</v>
      </c>
    </row>
    <row r="72" spans="1:10" x14ac:dyDescent="0.25">
      <c r="A72" s="48" t="s">
        <v>1407</v>
      </c>
      <c r="B72" s="48" t="s">
        <v>1408</v>
      </c>
      <c r="C72" s="48" t="s">
        <v>42</v>
      </c>
      <c r="D72" s="48" t="s">
        <v>26</v>
      </c>
      <c r="E72" s="48">
        <v>5</v>
      </c>
      <c r="F72" s="6" t="s">
        <v>1331</v>
      </c>
      <c r="G72" s="49">
        <v>4</v>
      </c>
      <c r="H72" s="50" t="str">
        <f>VLOOKUP(A72,[1]Sayfa1!$A:$H,8,0)</f>
        <v>AYŞE BOZKURT</v>
      </c>
      <c r="I72" s="51"/>
      <c r="J72" s="6" t="s">
        <v>17</v>
      </c>
    </row>
    <row r="73" spans="1:10" x14ac:dyDescent="0.25">
      <c r="A73" s="48" t="s">
        <v>1409</v>
      </c>
      <c r="B73" s="48" t="s">
        <v>1410</v>
      </c>
      <c r="C73" s="48" t="s">
        <v>42</v>
      </c>
      <c r="D73" s="48" t="s">
        <v>29</v>
      </c>
      <c r="E73" s="48">
        <v>3</v>
      </c>
      <c r="F73" s="6" t="s">
        <v>1331</v>
      </c>
      <c r="G73" s="49">
        <v>4</v>
      </c>
      <c r="H73" s="50" t="str">
        <f>VLOOKUP(A73,[1]Sayfa1!$A:$H,8,0)</f>
        <v>SELAMİ CANAN KÜTÜK</v>
      </c>
      <c r="I73" s="51"/>
      <c r="J73" s="6" t="s">
        <v>17</v>
      </c>
    </row>
    <row r="74" spans="1:10" x14ac:dyDescent="0.25">
      <c r="A74" s="6" t="s">
        <v>1411</v>
      </c>
      <c r="B74" s="6" t="s">
        <v>1412</v>
      </c>
      <c r="C74" s="6" t="s">
        <v>13</v>
      </c>
      <c r="D74" s="6" t="s">
        <v>14</v>
      </c>
      <c r="E74" s="6">
        <v>5</v>
      </c>
      <c r="F74" s="6" t="s">
        <v>15</v>
      </c>
      <c r="G74" s="5">
        <v>1</v>
      </c>
      <c r="H74" s="7" t="s">
        <v>55</v>
      </c>
      <c r="I74" s="7" t="s">
        <v>55</v>
      </c>
      <c r="J74" s="6" t="s">
        <v>290</v>
      </c>
    </row>
    <row r="75" spans="1:10" x14ac:dyDescent="0.25">
      <c r="A75" s="6" t="s">
        <v>1413</v>
      </c>
      <c r="B75" s="6" t="s">
        <v>1414</v>
      </c>
      <c r="C75" s="6" t="s">
        <v>13</v>
      </c>
      <c r="D75" s="6" t="s">
        <v>14</v>
      </c>
      <c r="E75" s="6">
        <v>4</v>
      </c>
      <c r="F75" s="6" t="s">
        <v>15</v>
      </c>
      <c r="G75" s="5">
        <v>1</v>
      </c>
      <c r="H75" s="7" t="s">
        <v>1415</v>
      </c>
      <c r="I75" s="7" t="s">
        <v>1415</v>
      </c>
      <c r="J75" s="6" t="s">
        <v>290</v>
      </c>
    </row>
    <row r="76" spans="1:10" x14ac:dyDescent="0.25">
      <c r="A76" s="6" t="s">
        <v>1416</v>
      </c>
      <c r="B76" s="6" t="s">
        <v>1417</v>
      </c>
      <c r="C76" s="6" t="s">
        <v>13</v>
      </c>
      <c r="D76" s="6" t="s">
        <v>76</v>
      </c>
      <c r="E76" s="6">
        <v>5</v>
      </c>
      <c r="F76" s="6" t="s">
        <v>15</v>
      </c>
      <c r="G76" s="5">
        <v>1</v>
      </c>
      <c r="H76" s="7" t="s">
        <v>1415</v>
      </c>
      <c r="I76" s="7" t="s">
        <v>1415</v>
      </c>
      <c r="J76" s="6" t="s">
        <v>290</v>
      </c>
    </row>
    <row r="77" spans="1:10" x14ac:dyDescent="0.25">
      <c r="A77" s="6" t="s">
        <v>31</v>
      </c>
      <c r="B77" s="6" t="s">
        <v>32</v>
      </c>
      <c r="C77" s="6" t="s">
        <v>13</v>
      </c>
      <c r="D77" s="6" t="s">
        <v>29</v>
      </c>
      <c r="E77" s="6">
        <v>2</v>
      </c>
      <c r="F77" s="6" t="s">
        <v>15</v>
      </c>
      <c r="G77" s="5">
        <v>1</v>
      </c>
      <c r="H77" s="7" t="s">
        <v>33</v>
      </c>
      <c r="I77" s="7" t="s">
        <v>33</v>
      </c>
      <c r="J77" s="6" t="s">
        <v>290</v>
      </c>
    </row>
    <row r="78" spans="1:10" x14ac:dyDescent="0.25">
      <c r="A78" s="6" t="s">
        <v>34</v>
      </c>
      <c r="B78" s="6" t="s">
        <v>35</v>
      </c>
      <c r="C78" s="6" t="s">
        <v>13</v>
      </c>
      <c r="D78" s="6" t="s">
        <v>29</v>
      </c>
      <c r="E78" s="6">
        <v>2</v>
      </c>
      <c r="F78" s="6" t="s">
        <v>15</v>
      </c>
      <c r="G78" s="5">
        <v>1</v>
      </c>
      <c r="H78" s="7" t="s">
        <v>37</v>
      </c>
      <c r="I78" s="7" t="s">
        <v>37</v>
      </c>
      <c r="J78" s="6" t="s">
        <v>290</v>
      </c>
    </row>
    <row r="79" spans="1:10" x14ac:dyDescent="0.25">
      <c r="A79" s="6" t="s">
        <v>38</v>
      </c>
      <c r="B79" s="6" t="s">
        <v>39</v>
      </c>
      <c r="C79" s="6" t="s">
        <v>13</v>
      </c>
      <c r="D79" s="6" t="s">
        <v>29</v>
      </c>
      <c r="E79" s="6">
        <v>2</v>
      </c>
      <c r="F79" s="6" t="s">
        <v>15</v>
      </c>
      <c r="G79" s="5">
        <v>1</v>
      </c>
      <c r="H79" s="7" t="s">
        <v>36</v>
      </c>
      <c r="I79" s="7" t="s">
        <v>36</v>
      </c>
      <c r="J79" s="6" t="s">
        <v>290</v>
      </c>
    </row>
    <row r="80" spans="1:10" x14ac:dyDescent="0.25">
      <c r="A80" s="6" t="s">
        <v>1418</v>
      </c>
      <c r="B80" s="6" t="s">
        <v>41</v>
      </c>
      <c r="C80" s="6" t="s">
        <v>42</v>
      </c>
      <c r="D80" s="6" t="s">
        <v>94</v>
      </c>
      <c r="E80" s="6">
        <v>5</v>
      </c>
      <c r="F80" s="6" t="s">
        <v>15</v>
      </c>
      <c r="G80" s="5">
        <v>1</v>
      </c>
      <c r="H80" s="7" t="s">
        <v>1415</v>
      </c>
      <c r="I80" s="7" t="s">
        <v>1415</v>
      </c>
      <c r="J80" s="6" t="s">
        <v>290</v>
      </c>
    </row>
    <row r="81" spans="1:10" x14ac:dyDescent="0.25">
      <c r="A81" s="6" t="s">
        <v>1312</v>
      </c>
      <c r="B81" s="6" t="s">
        <v>1419</v>
      </c>
      <c r="C81" s="6" t="s">
        <v>42</v>
      </c>
      <c r="D81" s="6" t="s">
        <v>26</v>
      </c>
      <c r="E81" s="6">
        <v>5</v>
      </c>
      <c r="F81" s="6" t="s">
        <v>15</v>
      </c>
      <c r="G81" s="5">
        <v>1</v>
      </c>
      <c r="H81" s="7" t="s">
        <v>1420</v>
      </c>
      <c r="I81" s="7" t="s">
        <v>1420</v>
      </c>
      <c r="J81" s="6" t="s">
        <v>290</v>
      </c>
    </row>
    <row r="82" spans="1:10" x14ac:dyDescent="0.25">
      <c r="A82" s="6" t="s">
        <v>1421</v>
      </c>
      <c r="B82" s="6" t="s">
        <v>1422</v>
      </c>
      <c r="C82" s="6" t="s">
        <v>13</v>
      </c>
      <c r="D82" s="6" t="s">
        <v>94</v>
      </c>
      <c r="E82" s="6">
        <v>5</v>
      </c>
      <c r="F82" s="6" t="s">
        <v>1331</v>
      </c>
      <c r="G82" s="5">
        <v>2</v>
      </c>
      <c r="H82" s="47" t="str">
        <f>VLOOKUP(A82,[1]Sayfa1!$A:$H,8,0)</f>
        <v>ADNAN GÖKTEN</v>
      </c>
      <c r="I82" s="7"/>
      <c r="J82" s="6" t="s">
        <v>290</v>
      </c>
    </row>
    <row r="83" spans="1:10" x14ac:dyDescent="0.25">
      <c r="A83" s="6" t="s">
        <v>1423</v>
      </c>
      <c r="B83" s="6" t="s">
        <v>1424</v>
      </c>
      <c r="C83" s="6" t="s">
        <v>13</v>
      </c>
      <c r="D83" s="6" t="s">
        <v>26</v>
      </c>
      <c r="E83" s="6">
        <v>5</v>
      </c>
      <c r="F83" s="6" t="s">
        <v>1331</v>
      </c>
      <c r="G83" s="5">
        <v>2</v>
      </c>
      <c r="H83" s="47" t="str">
        <f>VLOOKUP(A83,[1]Sayfa1!$A:$H,8,0)</f>
        <v>ADNAN GÖKTEN</v>
      </c>
      <c r="I83" s="7"/>
      <c r="J83" s="6" t="s">
        <v>290</v>
      </c>
    </row>
    <row r="84" spans="1:10" x14ac:dyDescent="0.25">
      <c r="A84" s="6" t="s">
        <v>1425</v>
      </c>
      <c r="B84" s="6" t="s">
        <v>1426</v>
      </c>
      <c r="C84" s="6" t="s">
        <v>13</v>
      </c>
      <c r="D84" s="6" t="s">
        <v>94</v>
      </c>
      <c r="E84" s="6">
        <v>5</v>
      </c>
      <c r="F84" s="6" t="s">
        <v>1331</v>
      </c>
      <c r="G84" s="5">
        <v>2</v>
      </c>
      <c r="H84" s="47" t="str">
        <f>VLOOKUP(A84,[1]Sayfa1!$A:$H,8,0)</f>
        <v>ADNAN GÖKTEN</v>
      </c>
      <c r="I84" s="7"/>
      <c r="J84" s="6" t="s">
        <v>290</v>
      </c>
    </row>
    <row r="85" spans="1:10" x14ac:dyDescent="0.25">
      <c r="A85" s="6" t="s">
        <v>1340</v>
      </c>
      <c r="B85" s="6" t="s">
        <v>1341</v>
      </c>
      <c r="C85" s="6" t="s">
        <v>13</v>
      </c>
      <c r="D85" s="6" t="s">
        <v>29</v>
      </c>
      <c r="E85" s="6">
        <v>2</v>
      </c>
      <c r="F85" s="6" t="s">
        <v>1331</v>
      </c>
      <c r="G85" s="5">
        <v>2</v>
      </c>
      <c r="H85" s="47" t="str">
        <f>VLOOKUP(A85,[1]Sayfa1!$A:$H,8,0)</f>
        <v>SAİT DİNÇ</v>
      </c>
      <c r="I85" s="7" t="s">
        <v>33</v>
      </c>
      <c r="J85" s="6" t="s">
        <v>290</v>
      </c>
    </row>
    <row r="86" spans="1:10" x14ac:dyDescent="0.25">
      <c r="A86" s="6" t="s">
        <v>1342</v>
      </c>
      <c r="B86" s="6" t="s">
        <v>1343</v>
      </c>
      <c r="C86" s="6" t="s">
        <v>13</v>
      </c>
      <c r="D86" s="6" t="s">
        <v>29</v>
      </c>
      <c r="E86" s="6">
        <v>2</v>
      </c>
      <c r="F86" s="6" t="s">
        <v>1331</v>
      </c>
      <c r="G86" s="5">
        <v>2</v>
      </c>
      <c r="H86" s="47" t="str">
        <f>VLOOKUP(A86,[1]Sayfa1!$A:$H,8,0)</f>
        <v>AYŞE SEDA GÜLLÜ</v>
      </c>
      <c r="I86" s="47" t="s">
        <v>37</v>
      </c>
      <c r="J86" s="6" t="s">
        <v>290</v>
      </c>
    </row>
    <row r="87" spans="1:10" x14ac:dyDescent="0.25">
      <c r="A87" s="6" t="s">
        <v>1344</v>
      </c>
      <c r="B87" s="6" t="s">
        <v>1345</v>
      </c>
      <c r="C87" s="6" t="s">
        <v>13</v>
      </c>
      <c r="D87" s="6" t="s">
        <v>29</v>
      </c>
      <c r="E87" s="6">
        <v>2</v>
      </c>
      <c r="F87" s="6" t="s">
        <v>1331</v>
      </c>
      <c r="G87" s="5">
        <v>2</v>
      </c>
      <c r="H87" s="47" t="str">
        <f>VLOOKUP(A87,[1]Sayfa1!$A:$H,8,0)</f>
        <v>NAZAN KUL TÜLÜ</v>
      </c>
      <c r="I87" s="7"/>
      <c r="J87" s="6" t="s">
        <v>290</v>
      </c>
    </row>
    <row r="88" spans="1:10" x14ac:dyDescent="0.25">
      <c r="A88" s="6" t="s">
        <v>1427</v>
      </c>
      <c r="B88" s="6" t="s">
        <v>83</v>
      </c>
      <c r="C88" s="6" t="s">
        <v>42</v>
      </c>
      <c r="D88" s="6" t="s">
        <v>14</v>
      </c>
      <c r="E88" s="6">
        <v>4</v>
      </c>
      <c r="F88" s="6" t="s">
        <v>1331</v>
      </c>
      <c r="G88" s="5">
        <v>2</v>
      </c>
      <c r="H88" s="47" t="str">
        <f>VLOOKUP(A88,[1]Sayfa1!$A:$H,8,0)</f>
        <v>HASAN BEYTULLAH DÖNMEZ</v>
      </c>
      <c r="I88" s="7" t="s">
        <v>55</v>
      </c>
      <c r="J88" s="6" t="s">
        <v>290</v>
      </c>
    </row>
    <row r="89" spans="1:10" x14ac:dyDescent="0.25">
      <c r="A89" s="6" t="s">
        <v>1428</v>
      </c>
      <c r="B89" s="6" t="s">
        <v>1429</v>
      </c>
      <c r="C89" s="6" t="s">
        <v>42</v>
      </c>
      <c r="D89" s="6" t="s">
        <v>26</v>
      </c>
      <c r="E89" s="6">
        <v>5</v>
      </c>
      <c r="F89" s="6" t="s">
        <v>1331</v>
      </c>
      <c r="G89" s="5">
        <v>2</v>
      </c>
      <c r="H89" s="47"/>
      <c r="I89" s="7"/>
      <c r="J89" s="6" t="s">
        <v>290</v>
      </c>
    </row>
    <row r="90" spans="1:10" x14ac:dyDescent="0.25">
      <c r="A90" s="6" t="s">
        <v>1430</v>
      </c>
      <c r="B90" s="6" t="s">
        <v>1431</v>
      </c>
      <c r="C90" s="6" t="s">
        <v>42</v>
      </c>
      <c r="D90" s="6" t="s">
        <v>26</v>
      </c>
      <c r="E90" s="6">
        <v>5</v>
      </c>
      <c r="F90" s="6" t="s">
        <v>1331</v>
      </c>
      <c r="G90" s="5">
        <v>2</v>
      </c>
      <c r="H90" s="47" t="str">
        <f>VLOOKUP(A90,[1]Sayfa1!$A:$H,8,0)</f>
        <v>MEHMET YILMAZ</v>
      </c>
      <c r="I90" s="7"/>
      <c r="J90" s="6" t="s">
        <v>290</v>
      </c>
    </row>
    <row r="91" spans="1:10" x14ac:dyDescent="0.25">
      <c r="A91" s="6" t="s">
        <v>1432</v>
      </c>
      <c r="B91" s="6" t="s">
        <v>1433</v>
      </c>
      <c r="C91" s="6" t="s">
        <v>13</v>
      </c>
      <c r="D91" s="6" t="s">
        <v>26</v>
      </c>
      <c r="E91" s="6">
        <v>3</v>
      </c>
      <c r="F91" s="6" t="s">
        <v>15</v>
      </c>
      <c r="G91" s="5">
        <v>3</v>
      </c>
      <c r="H91" s="7" t="s">
        <v>1415</v>
      </c>
      <c r="I91" s="7" t="s">
        <v>1415</v>
      </c>
      <c r="J91" s="6" t="s">
        <v>290</v>
      </c>
    </row>
    <row r="92" spans="1:10" x14ac:dyDescent="0.25">
      <c r="A92" s="6" t="s">
        <v>1434</v>
      </c>
      <c r="B92" s="6" t="s">
        <v>1435</v>
      </c>
      <c r="C92" s="6" t="s">
        <v>13</v>
      </c>
      <c r="D92" s="6" t="s">
        <v>26</v>
      </c>
      <c r="E92" s="6">
        <v>4</v>
      </c>
      <c r="F92" s="6" t="s">
        <v>15</v>
      </c>
      <c r="G92" s="5">
        <v>3</v>
      </c>
      <c r="H92" s="7" t="s">
        <v>1436</v>
      </c>
      <c r="I92" s="7" t="s">
        <v>1436</v>
      </c>
      <c r="J92" s="6" t="s">
        <v>290</v>
      </c>
    </row>
    <row r="93" spans="1:10" x14ac:dyDescent="0.25">
      <c r="A93" s="6" t="s">
        <v>1437</v>
      </c>
      <c r="B93" s="6" t="s">
        <v>1438</v>
      </c>
      <c r="C93" s="6" t="s">
        <v>13</v>
      </c>
      <c r="D93" s="6" t="s">
        <v>26</v>
      </c>
      <c r="E93" s="6">
        <v>3</v>
      </c>
      <c r="F93" s="6" t="s">
        <v>15</v>
      </c>
      <c r="G93" s="5">
        <v>3</v>
      </c>
      <c r="H93" s="7" t="s">
        <v>1420</v>
      </c>
      <c r="I93" s="7" t="s">
        <v>1420</v>
      </c>
      <c r="J93" s="6" t="s">
        <v>290</v>
      </c>
    </row>
    <row r="94" spans="1:10" x14ac:dyDescent="0.25">
      <c r="A94" s="6" t="s">
        <v>1439</v>
      </c>
      <c r="B94" s="6" t="s">
        <v>1440</v>
      </c>
      <c r="C94" s="6" t="s">
        <v>13</v>
      </c>
      <c r="D94" s="6" t="s">
        <v>94</v>
      </c>
      <c r="E94" s="6">
        <v>5</v>
      </c>
      <c r="F94" s="6" t="s">
        <v>15</v>
      </c>
      <c r="G94" s="5">
        <v>3</v>
      </c>
      <c r="H94" s="7" t="s">
        <v>1415</v>
      </c>
      <c r="I94" s="7" t="s">
        <v>1415</v>
      </c>
      <c r="J94" s="6" t="s">
        <v>290</v>
      </c>
    </row>
    <row r="95" spans="1:10" x14ac:dyDescent="0.25">
      <c r="A95" s="6" t="s">
        <v>1441</v>
      </c>
      <c r="B95" s="6" t="s">
        <v>51</v>
      </c>
      <c r="C95" s="6" t="s">
        <v>13</v>
      </c>
      <c r="D95" s="6" t="s">
        <v>52</v>
      </c>
      <c r="E95" s="6">
        <v>8</v>
      </c>
      <c r="F95" s="6" t="s">
        <v>15</v>
      </c>
      <c r="G95" s="5">
        <v>3</v>
      </c>
      <c r="H95" s="7" t="s">
        <v>1415</v>
      </c>
      <c r="I95" s="7" t="s">
        <v>1415</v>
      </c>
      <c r="J95" s="6" t="s">
        <v>290</v>
      </c>
    </row>
    <row r="96" spans="1:10" x14ac:dyDescent="0.25">
      <c r="A96" s="6" t="s">
        <v>1442</v>
      </c>
      <c r="B96" s="6" t="s">
        <v>63</v>
      </c>
      <c r="C96" s="6" t="s">
        <v>42</v>
      </c>
      <c r="D96" s="6" t="s">
        <v>64</v>
      </c>
      <c r="E96" s="6">
        <v>4</v>
      </c>
      <c r="F96" s="6" t="s">
        <v>15</v>
      </c>
      <c r="G96" s="5">
        <v>3</v>
      </c>
      <c r="H96" s="7" t="s">
        <v>1415</v>
      </c>
      <c r="I96" s="7" t="s">
        <v>1415</v>
      </c>
      <c r="J96" s="6" t="s">
        <v>290</v>
      </c>
    </row>
    <row r="97" spans="1:10" x14ac:dyDescent="0.25">
      <c r="A97" s="6" t="s">
        <v>1443</v>
      </c>
      <c r="B97" s="6" t="s">
        <v>1444</v>
      </c>
      <c r="C97" s="6" t="s">
        <v>42</v>
      </c>
      <c r="D97" s="6" t="s">
        <v>84</v>
      </c>
      <c r="E97" s="6">
        <v>3</v>
      </c>
      <c r="F97" s="6" t="s">
        <v>15</v>
      </c>
      <c r="G97" s="5">
        <v>3</v>
      </c>
      <c r="H97" s="7" t="s">
        <v>1415</v>
      </c>
      <c r="I97" s="7" t="s">
        <v>1415</v>
      </c>
      <c r="J97" s="6" t="s">
        <v>290</v>
      </c>
    </row>
    <row r="98" spans="1:10" x14ac:dyDescent="0.25">
      <c r="A98" s="48" t="s">
        <v>1445</v>
      </c>
      <c r="B98" s="48" t="s">
        <v>1446</v>
      </c>
      <c r="C98" s="48" t="s">
        <v>13</v>
      </c>
      <c r="D98" s="48" t="s">
        <v>94</v>
      </c>
      <c r="E98" s="48">
        <v>5</v>
      </c>
      <c r="F98" s="6" t="s">
        <v>1331</v>
      </c>
      <c r="G98" s="49">
        <v>4</v>
      </c>
      <c r="H98" s="50" t="str">
        <f>VLOOKUP(A98,[1]Sayfa1!$A:$H,8,0)</f>
        <v>ADNAN GÖKTEN</v>
      </c>
      <c r="I98" s="51"/>
      <c r="J98" s="48" t="s">
        <v>290</v>
      </c>
    </row>
    <row r="99" spans="1:10" x14ac:dyDescent="0.25">
      <c r="A99" s="48" t="s">
        <v>1447</v>
      </c>
      <c r="B99" s="48" t="s">
        <v>1448</v>
      </c>
      <c r="C99" s="48" t="s">
        <v>13</v>
      </c>
      <c r="D99" s="48" t="s">
        <v>26</v>
      </c>
      <c r="E99" s="48">
        <v>3</v>
      </c>
      <c r="F99" s="6" t="s">
        <v>1331</v>
      </c>
      <c r="G99" s="49">
        <v>4</v>
      </c>
      <c r="H99" s="50" t="str">
        <f>VLOOKUP(A99,[1]Sayfa1!$A:$H,8,0)</f>
        <v>MEHMET YILMAZ</v>
      </c>
      <c r="I99" s="51"/>
      <c r="J99" s="48" t="s">
        <v>290</v>
      </c>
    </row>
    <row r="100" spans="1:10" x14ac:dyDescent="0.25">
      <c r="A100" s="48" t="s">
        <v>1449</v>
      </c>
      <c r="B100" s="48" t="s">
        <v>1450</v>
      </c>
      <c r="C100" s="48" t="s">
        <v>13</v>
      </c>
      <c r="D100" s="48" t="s">
        <v>29</v>
      </c>
      <c r="E100" s="48">
        <v>5</v>
      </c>
      <c r="F100" s="6" t="s">
        <v>1331</v>
      </c>
      <c r="G100" s="49">
        <v>4</v>
      </c>
      <c r="H100" s="50" t="str">
        <f>VLOOKUP(A100,[1]Sayfa1!$A:$H,8,0)</f>
        <v>ADNAN GÖKTEN</v>
      </c>
      <c r="I100" s="51"/>
      <c r="J100" s="48" t="s">
        <v>290</v>
      </c>
    </row>
    <row r="101" spans="1:10" x14ac:dyDescent="0.25">
      <c r="A101" s="48" t="s">
        <v>1451</v>
      </c>
      <c r="B101" s="48" t="s">
        <v>1452</v>
      </c>
      <c r="C101" s="48" t="s">
        <v>13</v>
      </c>
      <c r="D101" s="48" t="s">
        <v>84</v>
      </c>
      <c r="E101" s="48">
        <v>4</v>
      </c>
      <c r="F101" s="6" t="s">
        <v>1331</v>
      </c>
      <c r="G101" s="49">
        <v>4</v>
      </c>
      <c r="H101" s="50" t="str">
        <f>VLOOKUP(A101,[1]Sayfa1!$A:$H,8,0)</f>
        <v>ADNAN GÖKTEN</v>
      </c>
      <c r="I101" s="51"/>
      <c r="J101" s="48" t="s">
        <v>290</v>
      </c>
    </row>
    <row r="102" spans="1:10" x14ac:dyDescent="0.25">
      <c r="A102" s="48" t="s">
        <v>1453</v>
      </c>
      <c r="B102" s="48" t="s">
        <v>1454</v>
      </c>
      <c r="C102" s="48" t="s">
        <v>42</v>
      </c>
      <c r="D102" s="48" t="s">
        <v>94</v>
      </c>
      <c r="E102" s="48">
        <v>4</v>
      </c>
      <c r="F102" s="6" t="s">
        <v>1331</v>
      </c>
      <c r="G102" s="49">
        <v>4</v>
      </c>
      <c r="H102" s="50" t="str">
        <f>VLOOKUP(A102,[1]Sayfa1!$A:$H,8,0)</f>
        <v>ADNAN GÖKTEN</v>
      </c>
      <c r="I102" s="51"/>
      <c r="J102" s="48" t="s">
        <v>290</v>
      </c>
    </row>
    <row r="103" spans="1:10" x14ac:dyDescent="0.25">
      <c r="A103" s="48" t="s">
        <v>1455</v>
      </c>
      <c r="B103" s="48" t="s">
        <v>1400</v>
      </c>
      <c r="C103" s="48" t="s">
        <v>42</v>
      </c>
      <c r="D103" s="48" t="s">
        <v>29</v>
      </c>
      <c r="E103" s="48">
        <v>4</v>
      </c>
      <c r="F103" s="6" t="s">
        <v>1331</v>
      </c>
      <c r="G103" s="49">
        <v>4</v>
      </c>
      <c r="H103" s="50" t="str">
        <f>VLOOKUP(A103,[1]Sayfa1!$A:$H,8,0)</f>
        <v>SELAMİ CANAN KÜTÜK</v>
      </c>
      <c r="I103" s="51"/>
      <c r="J103" s="48" t="s">
        <v>290</v>
      </c>
    </row>
    <row r="104" spans="1:10" x14ac:dyDescent="0.25">
      <c r="A104" s="48" t="s">
        <v>1456</v>
      </c>
      <c r="B104" s="48" t="s">
        <v>1457</v>
      </c>
      <c r="C104" s="48" t="s">
        <v>42</v>
      </c>
      <c r="D104" s="48" t="s">
        <v>14</v>
      </c>
      <c r="E104" s="48">
        <v>5</v>
      </c>
      <c r="F104" s="6" t="s">
        <v>1331</v>
      </c>
      <c r="G104" s="49">
        <v>4</v>
      </c>
      <c r="H104" s="50" t="str">
        <f>VLOOKUP(A104,[1]Sayfa1!$A:$H,8,0)</f>
        <v>HASAN BEYTULLAH DÖNMEZ</v>
      </c>
      <c r="I104" s="51"/>
      <c r="J104" s="48" t="s">
        <v>290</v>
      </c>
    </row>
    <row r="105" spans="1:10" x14ac:dyDescent="0.25">
      <c r="A105" s="9" t="s">
        <v>1458</v>
      </c>
      <c r="B105" s="9" t="s">
        <v>1459</v>
      </c>
      <c r="C105" s="49" t="s">
        <v>13</v>
      </c>
      <c r="D105" s="53" t="s">
        <v>29</v>
      </c>
      <c r="E105" s="53">
        <v>3</v>
      </c>
      <c r="F105" s="9" t="s">
        <v>15</v>
      </c>
      <c r="G105" s="5">
        <v>1</v>
      </c>
      <c r="H105" s="9" t="s">
        <v>48</v>
      </c>
      <c r="I105" s="9" t="s">
        <v>49</v>
      </c>
      <c r="J105" s="9" t="s">
        <v>406</v>
      </c>
    </row>
    <row r="106" spans="1:10" x14ac:dyDescent="0.25">
      <c r="A106" s="9" t="s">
        <v>1460</v>
      </c>
      <c r="B106" s="9" t="s">
        <v>1461</v>
      </c>
      <c r="C106" s="49" t="s">
        <v>13</v>
      </c>
      <c r="D106" s="53" t="s">
        <v>14</v>
      </c>
      <c r="E106" s="53">
        <v>4</v>
      </c>
      <c r="F106" s="9" t="s">
        <v>15</v>
      </c>
      <c r="G106" s="5">
        <v>1</v>
      </c>
      <c r="H106" s="9" t="s">
        <v>16</v>
      </c>
      <c r="I106" s="9" t="s">
        <v>16</v>
      </c>
      <c r="J106" s="9" t="s">
        <v>406</v>
      </c>
    </row>
    <row r="107" spans="1:10" x14ac:dyDescent="0.25">
      <c r="A107" s="9" t="s">
        <v>1462</v>
      </c>
      <c r="B107" s="9" t="s">
        <v>1463</v>
      </c>
      <c r="C107" s="49" t="s">
        <v>13</v>
      </c>
      <c r="D107" s="53" t="s">
        <v>29</v>
      </c>
      <c r="E107" s="53">
        <v>3</v>
      </c>
      <c r="F107" s="9" t="s">
        <v>15</v>
      </c>
      <c r="G107" s="5">
        <v>1</v>
      </c>
      <c r="H107" s="9" t="s">
        <v>23</v>
      </c>
      <c r="I107" s="9" t="s">
        <v>23</v>
      </c>
      <c r="J107" s="9" t="s">
        <v>406</v>
      </c>
    </row>
    <row r="108" spans="1:10" x14ac:dyDescent="0.25">
      <c r="A108" s="9" t="s">
        <v>1464</v>
      </c>
      <c r="B108" s="9" t="s">
        <v>19</v>
      </c>
      <c r="C108" s="49" t="s">
        <v>13</v>
      </c>
      <c r="D108" s="53" t="s">
        <v>14</v>
      </c>
      <c r="E108" s="53">
        <v>2</v>
      </c>
      <c r="F108" s="9" t="s">
        <v>15</v>
      </c>
      <c r="G108" s="5">
        <v>1</v>
      </c>
      <c r="H108" s="9" t="s">
        <v>20</v>
      </c>
      <c r="I108" s="9" t="s">
        <v>20</v>
      </c>
      <c r="J108" s="9" t="s">
        <v>406</v>
      </c>
    </row>
    <row r="109" spans="1:10" x14ac:dyDescent="0.25">
      <c r="A109" s="9" t="s">
        <v>31</v>
      </c>
      <c r="B109" s="9" t="s">
        <v>32</v>
      </c>
      <c r="C109" s="49" t="s">
        <v>13</v>
      </c>
      <c r="D109" s="53" t="s">
        <v>29</v>
      </c>
      <c r="E109" s="53">
        <v>2</v>
      </c>
      <c r="F109" s="9" t="s">
        <v>15</v>
      </c>
      <c r="G109" s="5">
        <v>1</v>
      </c>
      <c r="H109" s="9" t="s">
        <v>33</v>
      </c>
      <c r="I109" s="9" t="s">
        <v>33</v>
      </c>
      <c r="J109" s="9" t="s">
        <v>406</v>
      </c>
    </row>
    <row r="110" spans="1:10" x14ac:dyDescent="0.25">
      <c r="A110" s="54" t="s">
        <v>34</v>
      </c>
      <c r="B110" s="54" t="s">
        <v>35</v>
      </c>
      <c r="C110" s="55" t="s">
        <v>13</v>
      </c>
      <c r="D110" s="56" t="s">
        <v>29</v>
      </c>
      <c r="E110" s="56">
        <v>2</v>
      </c>
      <c r="F110" s="9" t="s">
        <v>15</v>
      </c>
      <c r="G110" s="57">
        <v>1</v>
      </c>
      <c r="H110" s="58" t="s">
        <v>37</v>
      </c>
      <c r="I110" s="58" t="s">
        <v>37</v>
      </c>
      <c r="J110" s="54" t="s">
        <v>406</v>
      </c>
    </row>
    <row r="111" spans="1:10" x14ac:dyDescent="0.25">
      <c r="A111" s="54" t="s">
        <v>38</v>
      </c>
      <c r="B111" s="54" t="s">
        <v>39</v>
      </c>
      <c r="C111" s="55" t="s">
        <v>13</v>
      </c>
      <c r="D111" s="56" t="s">
        <v>29</v>
      </c>
      <c r="E111" s="56">
        <v>2</v>
      </c>
      <c r="F111" s="9" t="s">
        <v>15</v>
      </c>
      <c r="G111" s="57">
        <v>1</v>
      </c>
      <c r="H111" s="58" t="s">
        <v>48</v>
      </c>
      <c r="I111" s="9" t="s">
        <v>49</v>
      </c>
      <c r="J111" s="54" t="s">
        <v>406</v>
      </c>
    </row>
    <row r="112" spans="1:10" x14ac:dyDescent="0.25">
      <c r="A112" s="59" t="s">
        <v>1465</v>
      </c>
      <c r="B112" s="59" t="s">
        <v>83</v>
      </c>
      <c r="C112" s="55" t="s">
        <v>42</v>
      </c>
      <c r="D112" s="55" t="s">
        <v>29</v>
      </c>
      <c r="E112" s="55">
        <v>4</v>
      </c>
      <c r="F112" s="9" t="s">
        <v>15</v>
      </c>
      <c r="G112" s="57">
        <v>1</v>
      </c>
      <c r="H112" s="58" t="s">
        <v>55</v>
      </c>
      <c r="I112" s="58" t="s">
        <v>55</v>
      </c>
      <c r="J112" s="54" t="s">
        <v>406</v>
      </c>
    </row>
    <row r="113" spans="1:10" x14ac:dyDescent="0.25">
      <c r="A113" s="59" t="s">
        <v>1466</v>
      </c>
      <c r="B113" s="59" t="s">
        <v>1467</v>
      </c>
      <c r="C113" s="55" t="s">
        <v>42</v>
      </c>
      <c r="D113" s="55" t="s">
        <v>29</v>
      </c>
      <c r="E113" s="55">
        <v>4</v>
      </c>
      <c r="F113" s="9" t="s">
        <v>15</v>
      </c>
      <c r="G113" s="57">
        <v>1</v>
      </c>
      <c r="H113" s="58" t="s">
        <v>1468</v>
      </c>
      <c r="I113" s="58" t="s">
        <v>1468</v>
      </c>
      <c r="J113" s="54" t="s">
        <v>406</v>
      </c>
    </row>
    <row r="114" spans="1:10" x14ac:dyDescent="0.25">
      <c r="A114" s="59" t="s">
        <v>1469</v>
      </c>
      <c r="B114" s="59" t="s">
        <v>1470</v>
      </c>
      <c r="C114" s="55" t="s">
        <v>42</v>
      </c>
      <c r="D114" s="55" t="s">
        <v>26</v>
      </c>
      <c r="E114" s="55">
        <v>4</v>
      </c>
      <c r="F114" s="9" t="s">
        <v>15</v>
      </c>
      <c r="G114" s="57">
        <v>1</v>
      </c>
      <c r="H114" s="58" t="s">
        <v>43</v>
      </c>
      <c r="I114" s="58" t="s">
        <v>43</v>
      </c>
      <c r="J114" s="54" t="s">
        <v>406</v>
      </c>
    </row>
    <row r="115" spans="1:10" x14ac:dyDescent="0.25">
      <c r="A115" s="60" t="s">
        <v>1471</v>
      </c>
      <c r="B115" s="60" t="s">
        <v>1472</v>
      </c>
      <c r="C115" s="55" t="s">
        <v>13</v>
      </c>
      <c r="D115" s="61" t="s">
        <v>29</v>
      </c>
      <c r="E115" s="61">
        <v>2</v>
      </c>
      <c r="F115" s="9" t="s">
        <v>15</v>
      </c>
      <c r="G115" s="57">
        <v>3</v>
      </c>
      <c r="H115" s="62" t="s">
        <v>1328</v>
      </c>
      <c r="I115" s="62" t="s">
        <v>1328</v>
      </c>
      <c r="J115" s="54" t="s">
        <v>406</v>
      </c>
    </row>
    <row r="116" spans="1:10" x14ac:dyDescent="0.25">
      <c r="A116" s="60" t="s">
        <v>1473</v>
      </c>
      <c r="B116" s="60" t="s">
        <v>1474</v>
      </c>
      <c r="C116" s="55" t="s">
        <v>13</v>
      </c>
      <c r="D116" s="61" t="s">
        <v>26</v>
      </c>
      <c r="E116" s="61">
        <v>3</v>
      </c>
      <c r="F116" s="9" t="s">
        <v>15</v>
      </c>
      <c r="G116" s="57">
        <v>3</v>
      </c>
      <c r="H116" s="62" t="s">
        <v>37</v>
      </c>
      <c r="I116" s="62" t="s">
        <v>37</v>
      </c>
      <c r="J116" s="54" t="s">
        <v>406</v>
      </c>
    </row>
    <row r="117" spans="1:10" x14ac:dyDescent="0.25">
      <c r="A117" s="60" t="s">
        <v>1475</v>
      </c>
      <c r="B117" s="60" t="s">
        <v>1476</v>
      </c>
      <c r="C117" s="55" t="s">
        <v>13</v>
      </c>
      <c r="D117" s="61" t="s">
        <v>26</v>
      </c>
      <c r="E117" s="61">
        <v>3</v>
      </c>
      <c r="F117" s="9" t="s">
        <v>15</v>
      </c>
      <c r="G117" s="57">
        <v>3</v>
      </c>
      <c r="H117" s="62" t="s">
        <v>1328</v>
      </c>
      <c r="I117" s="62" t="s">
        <v>1328</v>
      </c>
      <c r="J117" s="54" t="s">
        <v>406</v>
      </c>
    </row>
    <row r="118" spans="1:10" x14ac:dyDescent="0.25">
      <c r="A118" s="60" t="s">
        <v>1477</v>
      </c>
      <c r="B118" s="60" t="s">
        <v>1478</v>
      </c>
      <c r="C118" s="55" t="s">
        <v>13</v>
      </c>
      <c r="D118" s="61" t="s">
        <v>26</v>
      </c>
      <c r="E118" s="61">
        <v>4</v>
      </c>
      <c r="F118" s="9" t="s">
        <v>15</v>
      </c>
      <c r="G118" s="57">
        <v>3</v>
      </c>
      <c r="H118" s="62" t="s">
        <v>48</v>
      </c>
      <c r="I118" s="9" t="s">
        <v>49</v>
      </c>
      <c r="J118" s="54" t="s">
        <v>406</v>
      </c>
    </row>
    <row r="119" spans="1:10" x14ac:dyDescent="0.25">
      <c r="A119" s="8" t="s">
        <v>1479</v>
      </c>
      <c r="B119" s="8" t="s">
        <v>1480</v>
      </c>
      <c r="C119" s="49" t="s">
        <v>13</v>
      </c>
      <c r="D119" s="63" t="s">
        <v>26</v>
      </c>
      <c r="E119" s="63">
        <v>4</v>
      </c>
      <c r="F119" s="9" t="s">
        <v>15</v>
      </c>
      <c r="G119" s="5">
        <v>3</v>
      </c>
      <c r="H119" s="8" t="s">
        <v>1436</v>
      </c>
      <c r="I119" s="8" t="s">
        <v>1436</v>
      </c>
      <c r="J119" s="9" t="s">
        <v>406</v>
      </c>
    </row>
    <row r="120" spans="1:10" x14ac:dyDescent="0.25">
      <c r="A120" s="8" t="s">
        <v>1481</v>
      </c>
      <c r="B120" s="8" t="s">
        <v>51</v>
      </c>
      <c r="C120" s="49" t="s">
        <v>13</v>
      </c>
      <c r="D120" s="63" t="s">
        <v>52</v>
      </c>
      <c r="E120" s="63">
        <v>8</v>
      </c>
      <c r="F120" s="9" t="s">
        <v>15</v>
      </c>
      <c r="G120" s="5">
        <v>3</v>
      </c>
      <c r="H120" s="8" t="s">
        <v>16</v>
      </c>
      <c r="I120" s="8" t="s">
        <v>16</v>
      </c>
      <c r="J120" s="9" t="s">
        <v>406</v>
      </c>
    </row>
    <row r="121" spans="1:10" x14ac:dyDescent="0.25">
      <c r="A121" s="8" t="s">
        <v>1482</v>
      </c>
      <c r="B121" s="8" t="s">
        <v>54</v>
      </c>
      <c r="C121" s="63" t="s">
        <v>42</v>
      </c>
      <c r="D121" s="63" t="s">
        <v>29</v>
      </c>
      <c r="E121" s="63">
        <v>3</v>
      </c>
      <c r="F121" s="9" t="s">
        <v>15</v>
      </c>
      <c r="G121" s="5">
        <v>3</v>
      </c>
      <c r="H121" s="8" t="s">
        <v>55</v>
      </c>
      <c r="I121" s="8" t="s">
        <v>55</v>
      </c>
      <c r="J121" s="9" t="s">
        <v>406</v>
      </c>
    </row>
    <row r="122" spans="1:10" x14ac:dyDescent="0.25">
      <c r="A122" s="8" t="s">
        <v>1483</v>
      </c>
      <c r="B122" s="8" t="s">
        <v>1484</v>
      </c>
      <c r="C122" s="63" t="s">
        <v>42</v>
      </c>
      <c r="D122" s="63" t="s">
        <v>29</v>
      </c>
      <c r="E122" s="63">
        <v>3</v>
      </c>
      <c r="F122" s="9" t="s">
        <v>15</v>
      </c>
      <c r="G122" s="5">
        <v>3</v>
      </c>
      <c r="H122" s="8" t="s">
        <v>36</v>
      </c>
      <c r="I122" s="8" t="s">
        <v>36</v>
      </c>
      <c r="J122" s="9" t="s">
        <v>406</v>
      </c>
    </row>
    <row r="123" spans="1:10" x14ac:dyDescent="0.25">
      <c r="A123" s="8" t="s">
        <v>1485</v>
      </c>
      <c r="B123" s="8" t="s">
        <v>1486</v>
      </c>
      <c r="C123" s="63" t="s">
        <v>13</v>
      </c>
      <c r="D123" s="63" t="s">
        <v>29</v>
      </c>
      <c r="E123" s="63">
        <v>3</v>
      </c>
      <c r="F123" s="8" t="s">
        <v>1331</v>
      </c>
      <c r="G123" s="5">
        <v>2</v>
      </c>
      <c r="H123" s="47" t="str">
        <f>VLOOKUP(A123,[1]Sayfa1!$A:$H,8,0)</f>
        <v>YUSUF ÇULHA</v>
      </c>
      <c r="I123" s="7" t="s">
        <v>20</v>
      </c>
      <c r="J123" s="9" t="s">
        <v>406</v>
      </c>
    </row>
    <row r="124" spans="1:10" x14ac:dyDescent="0.25">
      <c r="A124" s="8" t="s">
        <v>1487</v>
      </c>
      <c r="B124" s="8" t="s">
        <v>1488</v>
      </c>
      <c r="C124" s="63" t="s">
        <v>13</v>
      </c>
      <c r="D124" s="63" t="s">
        <v>29</v>
      </c>
      <c r="E124" s="63">
        <v>3</v>
      </c>
      <c r="F124" s="8" t="s">
        <v>1331</v>
      </c>
      <c r="G124" s="5">
        <v>2</v>
      </c>
      <c r="H124" s="47" t="str">
        <f>VLOOKUP(A124,[1]Sayfa1!$A:$H,8,0)</f>
        <v>ERBİL RADAVUŞ</v>
      </c>
      <c r="I124" s="7" t="s">
        <v>1468</v>
      </c>
      <c r="J124" s="9" t="s">
        <v>406</v>
      </c>
    </row>
    <row r="125" spans="1:10" x14ac:dyDescent="0.25">
      <c r="A125" s="8" t="s">
        <v>1489</v>
      </c>
      <c r="B125" s="8" t="s">
        <v>1490</v>
      </c>
      <c r="C125" s="63" t="s">
        <v>13</v>
      </c>
      <c r="D125" s="63" t="s">
        <v>26</v>
      </c>
      <c r="E125" s="63">
        <v>6</v>
      </c>
      <c r="F125" s="8" t="s">
        <v>1331</v>
      </c>
      <c r="G125" s="5">
        <v>2</v>
      </c>
      <c r="H125" s="47" t="str">
        <f>VLOOKUP(A125,[1]Sayfa1!$A:$H,8,0)</f>
        <v xml:space="preserve">YELDA GÜNDÜZALP İLBEYLİ </v>
      </c>
      <c r="I125" s="7" t="s">
        <v>48</v>
      </c>
      <c r="J125" s="9" t="s">
        <v>406</v>
      </c>
    </row>
    <row r="126" spans="1:10" x14ac:dyDescent="0.25">
      <c r="A126" s="8" t="s">
        <v>1491</v>
      </c>
      <c r="B126" s="8" t="s">
        <v>1492</v>
      </c>
      <c r="C126" s="63" t="s">
        <v>13</v>
      </c>
      <c r="D126" s="63" t="s">
        <v>14</v>
      </c>
      <c r="E126" s="63">
        <v>4</v>
      </c>
      <c r="F126" s="8" t="s">
        <v>1331</v>
      </c>
      <c r="G126" s="5">
        <v>2</v>
      </c>
      <c r="H126" s="47" t="str">
        <f>VLOOKUP(A126,[1]Sayfa1!$A:$H,8,0)</f>
        <v>BİRSEN DAĞLI</v>
      </c>
      <c r="I126" s="7" t="s">
        <v>16</v>
      </c>
      <c r="J126" s="9" t="s">
        <v>406</v>
      </c>
    </row>
    <row r="127" spans="1:10" x14ac:dyDescent="0.25">
      <c r="A127" s="8" t="s">
        <v>1340</v>
      </c>
      <c r="B127" s="8" t="s">
        <v>1341</v>
      </c>
      <c r="C127" s="63" t="s">
        <v>13</v>
      </c>
      <c r="D127" s="63" t="s">
        <v>29</v>
      </c>
      <c r="E127" s="63">
        <v>2</v>
      </c>
      <c r="F127" s="8" t="s">
        <v>1331</v>
      </c>
      <c r="G127" s="5">
        <v>2</v>
      </c>
      <c r="H127" s="47" t="str">
        <f>VLOOKUP(A127,[1]Sayfa1!$A:$H,8,0)</f>
        <v>SAİT DİNÇ</v>
      </c>
      <c r="I127" s="7" t="s">
        <v>33</v>
      </c>
      <c r="J127" s="9" t="s">
        <v>406</v>
      </c>
    </row>
    <row r="128" spans="1:10" x14ac:dyDescent="0.25">
      <c r="A128" s="8" t="s">
        <v>1342</v>
      </c>
      <c r="B128" s="8" t="s">
        <v>1343</v>
      </c>
      <c r="C128" s="63" t="s">
        <v>13</v>
      </c>
      <c r="D128" s="63" t="s">
        <v>29</v>
      </c>
      <c r="E128" s="63">
        <v>2</v>
      </c>
      <c r="F128" s="8" t="s">
        <v>1331</v>
      </c>
      <c r="G128" s="5">
        <v>2</v>
      </c>
      <c r="H128" s="47" t="str">
        <f>VLOOKUP(A128,[1]Sayfa1!$A:$H,8,0)</f>
        <v>AYŞE SEDA GÜLLÜ</v>
      </c>
      <c r="I128" s="47" t="s">
        <v>37</v>
      </c>
      <c r="J128" s="9" t="s">
        <v>406</v>
      </c>
    </row>
    <row r="129" spans="1:10" x14ac:dyDescent="0.25">
      <c r="A129" s="8" t="s">
        <v>1344</v>
      </c>
      <c r="B129" s="8" t="s">
        <v>1345</v>
      </c>
      <c r="C129" s="63" t="s">
        <v>13</v>
      </c>
      <c r="D129" s="63" t="s">
        <v>29</v>
      </c>
      <c r="E129" s="63">
        <v>2</v>
      </c>
      <c r="F129" s="8" t="s">
        <v>1331</v>
      </c>
      <c r="G129" s="5">
        <v>2</v>
      </c>
      <c r="H129" s="47" t="str">
        <f>VLOOKUP(A129,[1]Sayfa1!$A:$H,8,0)</f>
        <v>NAZAN KUL TÜLÜ</v>
      </c>
      <c r="I129" s="7" t="s">
        <v>36</v>
      </c>
      <c r="J129" s="9" t="s">
        <v>406</v>
      </c>
    </row>
    <row r="130" spans="1:10" x14ac:dyDescent="0.25">
      <c r="A130" s="8" t="s">
        <v>1493</v>
      </c>
      <c r="B130" s="8" t="s">
        <v>1494</v>
      </c>
      <c r="C130" s="63" t="s">
        <v>42</v>
      </c>
      <c r="D130" s="63" t="s">
        <v>29</v>
      </c>
      <c r="E130" s="63">
        <v>4</v>
      </c>
      <c r="F130" s="8" t="s">
        <v>1331</v>
      </c>
      <c r="G130" s="5">
        <v>2</v>
      </c>
      <c r="H130" s="47" t="str">
        <f>VLOOKUP(A130,[1]Sayfa1!$A:$H,8,0)</f>
        <v xml:space="preserve">YELDA GÜNDÜZALP İLBEYLİ </v>
      </c>
      <c r="I130" s="7" t="s">
        <v>48</v>
      </c>
      <c r="J130" s="9" t="s">
        <v>406</v>
      </c>
    </row>
    <row r="131" spans="1:10" x14ac:dyDescent="0.25">
      <c r="A131" s="8" t="s">
        <v>1495</v>
      </c>
      <c r="B131" s="8" t="s">
        <v>25</v>
      </c>
      <c r="C131" s="63" t="s">
        <v>42</v>
      </c>
      <c r="D131" s="63" t="s">
        <v>26</v>
      </c>
      <c r="E131" s="63">
        <v>4</v>
      </c>
      <c r="F131" s="8" t="s">
        <v>1331</v>
      </c>
      <c r="G131" s="5">
        <v>2</v>
      </c>
      <c r="H131" s="47" t="str">
        <f>VLOOKUP(A131,[1]Sayfa1!$A:$H,8,0)</f>
        <v>AHMET TURAN ÖZHUY</v>
      </c>
      <c r="I131" s="7"/>
      <c r="J131" s="9" t="s">
        <v>406</v>
      </c>
    </row>
    <row r="132" spans="1:10" x14ac:dyDescent="0.25">
      <c r="A132" s="64" t="s">
        <v>1496</v>
      </c>
      <c r="B132" s="64" t="s">
        <v>1497</v>
      </c>
      <c r="C132" s="65" t="s">
        <v>13</v>
      </c>
      <c r="D132" s="65" t="s">
        <v>26</v>
      </c>
      <c r="E132" s="65">
        <v>3</v>
      </c>
      <c r="F132" s="8" t="s">
        <v>1331</v>
      </c>
      <c r="G132" s="49">
        <v>4</v>
      </c>
      <c r="H132" s="66" t="str">
        <f>VLOOKUP(A132,[1]Sayfa1!$A:$H,8,0)</f>
        <v>AYŞE SEDA GÜLLÜ</v>
      </c>
      <c r="I132" s="67" t="s">
        <v>37</v>
      </c>
      <c r="J132" s="68" t="s">
        <v>406</v>
      </c>
    </row>
    <row r="133" spans="1:10" x14ac:dyDescent="0.25">
      <c r="A133" s="64" t="s">
        <v>1498</v>
      </c>
      <c r="B133" s="64" t="s">
        <v>1499</v>
      </c>
      <c r="C133" s="65" t="s">
        <v>13</v>
      </c>
      <c r="D133" s="65" t="s">
        <v>29</v>
      </c>
      <c r="E133" s="65">
        <v>4</v>
      </c>
      <c r="F133" s="8" t="s">
        <v>1331</v>
      </c>
      <c r="G133" s="49">
        <v>4</v>
      </c>
      <c r="H133" s="66" t="str">
        <f>VLOOKUP(A133,[1]Sayfa1!$A:$H,8,0)</f>
        <v xml:space="preserve">YELDA GÜNDÜZALP İLBEYLİ </v>
      </c>
      <c r="I133" s="67" t="s">
        <v>48</v>
      </c>
      <c r="J133" s="68" t="s">
        <v>406</v>
      </c>
    </row>
    <row r="134" spans="1:10" x14ac:dyDescent="0.25">
      <c r="A134" s="64" t="s">
        <v>1500</v>
      </c>
      <c r="B134" s="64" t="s">
        <v>1501</v>
      </c>
      <c r="C134" s="65" t="s">
        <v>13</v>
      </c>
      <c r="D134" s="65" t="s">
        <v>26</v>
      </c>
      <c r="E134" s="65">
        <v>5</v>
      </c>
      <c r="F134" s="8" t="s">
        <v>1331</v>
      </c>
      <c r="G134" s="49">
        <v>4</v>
      </c>
      <c r="H134" s="66" t="str">
        <f>VLOOKUP(A134,[1]Sayfa1!$A:$H,8,0)</f>
        <v xml:space="preserve">YELDA GÜNDÜZALP İLBEYLİ </v>
      </c>
      <c r="I134" s="67" t="s">
        <v>48</v>
      </c>
      <c r="J134" s="68" t="s">
        <v>406</v>
      </c>
    </row>
    <row r="135" spans="1:10" x14ac:dyDescent="0.25">
      <c r="A135" s="64" t="s">
        <v>1502</v>
      </c>
      <c r="B135" s="64" t="s">
        <v>1503</v>
      </c>
      <c r="C135" s="65" t="s">
        <v>13</v>
      </c>
      <c r="D135" s="65" t="s">
        <v>29</v>
      </c>
      <c r="E135" s="65">
        <v>4</v>
      </c>
      <c r="F135" s="8" t="s">
        <v>1331</v>
      </c>
      <c r="G135" s="49">
        <v>4</v>
      </c>
      <c r="H135" s="66" t="str">
        <f>VLOOKUP(A135,[1]Sayfa1!$A:$H,8,0)</f>
        <v xml:space="preserve">YELDA GÜNDÜZALP İLBEYLİ </v>
      </c>
      <c r="I135" s="67" t="s">
        <v>48</v>
      </c>
      <c r="J135" s="68" t="s">
        <v>406</v>
      </c>
    </row>
    <row r="136" spans="1:10" x14ac:dyDescent="0.25">
      <c r="A136" s="64" t="s">
        <v>1504</v>
      </c>
      <c r="B136" s="64" t="s">
        <v>1505</v>
      </c>
      <c r="C136" s="65" t="s">
        <v>13</v>
      </c>
      <c r="D136" s="65" t="s">
        <v>29</v>
      </c>
      <c r="E136" s="65">
        <v>3</v>
      </c>
      <c r="F136" s="8" t="s">
        <v>1331</v>
      </c>
      <c r="G136" s="49">
        <v>4</v>
      </c>
      <c r="H136" s="66" t="str">
        <f>VLOOKUP(A136,[1]Sayfa1!$A:$H,8,0)</f>
        <v>ERBİL RADAVUŞ</v>
      </c>
      <c r="I136" s="67" t="s">
        <v>1468</v>
      </c>
      <c r="J136" s="68" t="s">
        <v>406</v>
      </c>
    </row>
    <row r="137" spans="1:10" x14ac:dyDescent="0.25">
      <c r="A137" s="64" t="s">
        <v>1506</v>
      </c>
      <c r="B137" s="64" t="s">
        <v>1507</v>
      </c>
      <c r="C137" s="65" t="s">
        <v>13</v>
      </c>
      <c r="D137" s="65" t="s">
        <v>26</v>
      </c>
      <c r="E137" s="65">
        <v>4</v>
      </c>
      <c r="F137" s="8" t="s">
        <v>1331</v>
      </c>
      <c r="G137" s="49">
        <v>4</v>
      </c>
      <c r="H137" s="66" t="str">
        <f>VLOOKUP(A137,[1]Sayfa1!$A:$H,8,0)</f>
        <v>HASAN BEYTULLAH DÖNMEZ</v>
      </c>
      <c r="I137" s="67" t="s">
        <v>55</v>
      </c>
      <c r="J137" s="68" t="s">
        <v>406</v>
      </c>
    </row>
    <row r="138" spans="1:10" x14ac:dyDescent="0.25">
      <c r="A138" s="64" t="s">
        <v>1508</v>
      </c>
      <c r="B138" s="64" t="s">
        <v>1509</v>
      </c>
      <c r="C138" s="65" t="s">
        <v>13</v>
      </c>
      <c r="D138" s="65" t="s">
        <v>29</v>
      </c>
      <c r="E138" s="65">
        <v>3</v>
      </c>
      <c r="F138" s="8" t="s">
        <v>1331</v>
      </c>
      <c r="G138" s="49">
        <v>4</v>
      </c>
      <c r="H138" s="66" t="str">
        <f>VLOOKUP(A138,[1]Sayfa1!$A:$H,8,0)</f>
        <v xml:space="preserve">YELDA GÜNDÜZALP İLBEYLİ </v>
      </c>
      <c r="I138" s="67" t="s">
        <v>48</v>
      </c>
      <c r="J138" s="68" t="s">
        <v>406</v>
      </c>
    </row>
    <row r="139" spans="1:10" x14ac:dyDescent="0.25">
      <c r="A139" s="64" t="s">
        <v>1510</v>
      </c>
      <c r="B139" s="64" t="s">
        <v>63</v>
      </c>
      <c r="C139" s="65" t="s">
        <v>42</v>
      </c>
      <c r="D139" s="65" t="s">
        <v>64</v>
      </c>
      <c r="E139" s="65">
        <v>4</v>
      </c>
      <c r="F139" s="8" t="s">
        <v>1331</v>
      </c>
      <c r="G139" s="49">
        <v>4</v>
      </c>
      <c r="H139" s="66" t="str">
        <f>VLOOKUP(A139,[1]Sayfa1!$A:$H,8,0)</f>
        <v>BİRSEN DAĞLI</v>
      </c>
      <c r="I139" s="67" t="s">
        <v>16</v>
      </c>
      <c r="J139" s="68" t="s">
        <v>406</v>
      </c>
    </row>
    <row r="140" spans="1:10" x14ac:dyDescent="0.25">
      <c r="A140" s="64" t="s">
        <v>1511</v>
      </c>
      <c r="B140" s="64" t="s">
        <v>1512</v>
      </c>
      <c r="C140" s="65" t="s">
        <v>42</v>
      </c>
      <c r="D140" s="65" t="s">
        <v>14</v>
      </c>
      <c r="E140" s="65">
        <v>4</v>
      </c>
      <c r="F140" s="8" t="s">
        <v>1331</v>
      </c>
      <c r="G140" s="49">
        <v>4</v>
      </c>
      <c r="H140" s="66"/>
      <c r="I140" s="69"/>
      <c r="J140" s="68" t="s">
        <v>406</v>
      </c>
    </row>
    <row r="141" spans="1:10" x14ac:dyDescent="0.25">
      <c r="A141" s="8" t="s">
        <v>69</v>
      </c>
      <c r="B141" s="8" t="s">
        <v>19</v>
      </c>
      <c r="C141" s="8" t="s">
        <v>13</v>
      </c>
      <c r="D141" s="8" t="s">
        <v>29</v>
      </c>
      <c r="E141" s="8">
        <v>3</v>
      </c>
      <c r="F141" s="8" t="s">
        <v>15</v>
      </c>
      <c r="G141" s="5">
        <v>1</v>
      </c>
      <c r="H141" s="8" t="s">
        <v>20</v>
      </c>
      <c r="I141" s="8" t="s">
        <v>20</v>
      </c>
      <c r="J141" s="9" t="s">
        <v>70</v>
      </c>
    </row>
    <row r="142" spans="1:10" x14ac:dyDescent="0.25">
      <c r="A142" s="8" t="s">
        <v>71</v>
      </c>
      <c r="B142" s="8" t="s">
        <v>72</v>
      </c>
      <c r="C142" s="8" t="s">
        <v>13</v>
      </c>
      <c r="D142" s="8" t="s">
        <v>14</v>
      </c>
      <c r="E142" s="8">
        <v>4</v>
      </c>
      <c r="F142" s="8" t="s">
        <v>15</v>
      </c>
      <c r="G142" s="5">
        <v>1</v>
      </c>
      <c r="H142" s="8" t="s">
        <v>73</v>
      </c>
      <c r="I142" s="8" t="s">
        <v>73</v>
      </c>
      <c r="J142" s="9" t="s">
        <v>70</v>
      </c>
    </row>
    <row r="143" spans="1:10" x14ac:dyDescent="0.25">
      <c r="A143" s="8" t="s">
        <v>74</v>
      </c>
      <c r="B143" s="8" t="s">
        <v>75</v>
      </c>
      <c r="C143" s="8" t="s">
        <v>13</v>
      </c>
      <c r="D143" s="8" t="s">
        <v>76</v>
      </c>
      <c r="E143" s="8">
        <v>5</v>
      </c>
      <c r="F143" s="8" t="s">
        <v>15</v>
      </c>
      <c r="G143" s="5">
        <v>1</v>
      </c>
      <c r="H143" s="8" t="s">
        <v>23</v>
      </c>
      <c r="I143" s="8" t="s">
        <v>23</v>
      </c>
      <c r="J143" s="9" t="s">
        <v>70</v>
      </c>
    </row>
    <row r="144" spans="1:10" x14ac:dyDescent="0.25">
      <c r="A144" s="10" t="s">
        <v>77</v>
      </c>
      <c r="B144" s="8" t="s">
        <v>78</v>
      </c>
      <c r="C144" s="8" t="s">
        <v>13</v>
      </c>
      <c r="D144" s="8" t="s">
        <v>14</v>
      </c>
      <c r="E144" s="8">
        <v>3</v>
      </c>
      <c r="F144" s="8" t="s">
        <v>15</v>
      </c>
      <c r="G144" s="5">
        <v>1</v>
      </c>
      <c r="H144" s="8" t="s">
        <v>23</v>
      </c>
      <c r="I144" s="8" t="s">
        <v>23</v>
      </c>
      <c r="J144" s="9" t="s">
        <v>70</v>
      </c>
    </row>
    <row r="145" spans="1:10" x14ac:dyDescent="0.25">
      <c r="A145" s="10" t="s">
        <v>31</v>
      </c>
      <c r="B145" s="8" t="s">
        <v>32</v>
      </c>
      <c r="C145" s="8" t="s">
        <v>13</v>
      </c>
      <c r="D145" s="8" t="s">
        <v>29</v>
      </c>
      <c r="E145" s="8">
        <v>2</v>
      </c>
      <c r="F145" s="8" t="s">
        <v>15</v>
      </c>
      <c r="G145" s="5">
        <v>1</v>
      </c>
      <c r="H145" s="8" t="s">
        <v>33</v>
      </c>
      <c r="I145" s="8" t="s">
        <v>33</v>
      </c>
      <c r="J145" s="9" t="s">
        <v>70</v>
      </c>
    </row>
    <row r="146" spans="1:10" x14ac:dyDescent="0.25">
      <c r="A146" s="10" t="s">
        <v>34</v>
      </c>
      <c r="B146" s="8" t="s">
        <v>35</v>
      </c>
      <c r="C146" s="8" t="s">
        <v>13</v>
      </c>
      <c r="D146" s="8" t="s">
        <v>29</v>
      </c>
      <c r="E146" s="8">
        <v>2</v>
      </c>
      <c r="F146" s="8" t="s">
        <v>15</v>
      </c>
      <c r="G146" s="5">
        <v>1</v>
      </c>
      <c r="H146" s="8" t="s">
        <v>37</v>
      </c>
      <c r="I146" s="8" t="s">
        <v>37</v>
      </c>
      <c r="J146" s="9" t="s">
        <v>70</v>
      </c>
    </row>
    <row r="147" spans="1:10" x14ac:dyDescent="0.25">
      <c r="A147" s="10" t="s">
        <v>38</v>
      </c>
      <c r="B147" s="8" t="s">
        <v>39</v>
      </c>
      <c r="C147" s="8" t="s">
        <v>13</v>
      </c>
      <c r="D147" s="8" t="s">
        <v>29</v>
      </c>
      <c r="E147" s="8">
        <v>2</v>
      </c>
      <c r="F147" s="8" t="s">
        <v>15</v>
      </c>
      <c r="G147" s="5">
        <v>1</v>
      </c>
      <c r="H147" s="8" t="s">
        <v>36</v>
      </c>
      <c r="I147" s="8" t="s">
        <v>36</v>
      </c>
      <c r="J147" s="9" t="s">
        <v>70</v>
      </c>
    </row>
    <row r="148" spans="1:10" x14ac:dyDescent="0.25">
      <c r="A148" s="10" t="s">
        <v>79</v>
      </c>
      <c r="B148" s="8" t="s">
        <v>41</v>
      </c>
      <c r="C148" s="8" t="s">
        <v>42</v>
      </c>
      <c r="D148" s="8" t="s">
        <v>26</v>
      </c>
      <c r="E148" s="8">
        <v>3</v>
      </c>
      <c r="F148" s="8" t="s">
        <v>15</v>
      </c>
      <c r="G148" s="5">
        <v>1</v>
      </c>
      <c r="H148" s="8" t="s">
        <v>43</v>
      </c>
      <c r="I148" s="8" t="s">
        <v>43</v>
      </c>
      <c r="J148" s="9" t="s">
        <v>70</v>
      </c>
    </row>
    <row r="149" spans="1:10" x14ac:dyDescent="0.25">
      <c r="A149" s="10" t="s">
        <v>80</v>
      </c>
      <c r="B149" s="8" t="s">
        <v>81</v>
      </c>
      <c r="C149" s="8" t="s">
        <v>42</v>
      </c>
      <c r="D149" s="8" t="s">
        <v>29</v>
      </c>
      <c r="E149" s="8">
        <v>3</v>
      </c>
      <c r="F149" s="8" t="s">
        <v>15</v>
      </c>
      <c r="G149" s="5">
        <v>1</v>
      </c>
      <c r="H149" s="8" t="s">
        <v>48</v>
      </c>
      <c r="I149" s="8" t="s">
        <v>49</v>
      </c>
      <c r="J149" s="9" t="s">
        <v>70</v>
      </c>
    </row>
    <row r="150" spans="1:10" x14ac:dyDescent="0.25">
      <c r="A150" s="10" t="s">
        <v>82</v>
      </c>
      <c r="B150" s="8" t="s">
        <v>83</v>
      </c>
      <c r="C150" s="8" t="s">
        <v>42</v>
      </c>
      <c r="D150" s="8" t="s">
        <v>84</v>
      </c>
      <c r="E150" s="8">
        <v>3</v>
      </c>
      <c r="F150" s="8" t="s">
        <v>15</v>
      </c>
      <c r="G150" s="5">
        <v>1</v>
      </c>
      <c r="H150" s="8" t="s">
        <v>55</v>
      </c>
      <c r="I150" s="8" t="s">
        <v>55</v>
      </c>
      <c r="J150" s="9" t="s">
        <v>70</v>
      </c>
    </row>
    <row r="151" spans="1:10" x14ac:dyDescent="0.25">
      <c r="A151" s="8" t="s">
        <v>85</v>
      </c>
      <c r="B151" s="8" t="s">
        <v>86</v>
      </c>
      <c r="C151" s="8" t="s">
        <v>13</v>
      </c>
      <c r="D151" s="8" t="s">
        <v>26</v>
      </c>
      <c r="E151" s="8">
        <v>3</v>
      </c>
      <c r="F151" s="8" t="s">
        <v>15</v>
      </c>
      <c r="G151" s="5">
        <v>3</v>
      </c>
      <c r="H151" s="8" t="s">
        <v>87</v>
      </c>
      <c r="I151" s="8" t="s">
        <v>87</v>
      </c>
      <c r="J151" s="9" t="s">
        <v>70</v>
      </c>
    </row>
    <row r="152" spans="1:10" x14ac:dyDescent="0.25">
      <c r="A152" s="8" t="s">
        <v>88</v>
      </c>
      <c r="B152" s="8" t="s">
        <v>89</v>
      </c>
      <c r="C152" s="8" t="s">
        <v>13</v>
      </c>
      <c r="D152" s="8" t="s">
        <v>14</v>
      </c>
      <c r="E152" s="8">
        <v>2</v>
      </c>
      <c r="F152" s="8" t="s">
        <v>15</v>
      </c>
      <c r="G152" s="5">
        <v>3</v>
      </c>
      <c r="H152" s="8" t="s">
        <v>20</v>
      </c>
      <c r="I152" s="8" t="s">
        <v>20</v>
      </c>
      <c r="J152" s="9" t="s">
        <v>70</v>
      </c>
    </row>
    <row r="153" spans="1:10" x14ac:dyDescent="0.25">
      <c r="A153" s="8" t="s">
        <v>90</v>
      </c>
      <c r="B153" s="8" t="s">
        <v>91</v>
      </c>
      <c r="C153" s="8" t="s">
        <v>13</v>
      </c>
      <c r="D153" s="8" t="s">
        <v>29</v>
      </c>
      <c r="E153" s="8">
        <v>2</v>
      </c>
      <c r="F153" s="8" t="s">
        <v>15</v>
      </c>
      <c r="G153" s="5">
        <v>3</v>
      </c>
      <c r="H153" s="8" t="s">
        <v>73</v>
      </c>
      <c r="I153" s="8" t="s">
        <v>73</v>
      </c>
      <c r="J153" s="9" t="s">
        <v>70</v>
      </c>
    </row>
    <row r="154" spans="1:10" x14ac:dyDescent="0.25">
      <c r="A154" s="8" t="s">
        <v>92</v>
      </c>
      <c r="B154" s="8" t="s">
        <v>93</v>
      </c>
      <c r="C154" s="8" t="s">
        <v>13</v>
      </c>
      <c r="D154" s="8" t="s">
        <v>94</v>
      </c>
      <c r="E154" s="8">
        <v>4</v>
      </c>
      <c r="F154" s="8" t="s">
        <v>15</v>
      </c>
      <c r="G154" s="5">
        <v>3</v>
      </c>
      <c r="H154" s="8" t="s">
        <v>73</v>
      </c>
      <c r="I154" s="8" t="s">
        <v>73</v>
      </c>
      <c r="J154" s="9" t="s">
        <v>70</v>
      </c>
    </row>
    <row r="155" spans="1:10" x14ac:dyDescent="0.25">
      <c r="A155" s="8" t="s">
        <v>95</v>
      </c>
      <c r="B155" s="8" t="s">
        <v>96</v>
      </c>
      <c r="C155" s="8" t="s">
        <v>13</v>
      </c>
      <c r="D155" s="8" t="s">
        <v>94</v>
      </c>
      <c r="E155" s="8">
        <v>4</v>
      </c>
      <c r="F155" s="8" t="s">
        <v>15</v>
      </c>
      <c r="G155" s="5">
        <v>3</v>
      </c>
      <c r="H155" s="8" t="s">
        <v>97</v>
      </c>
      <c r="I155" s="8" t="s">
        <v>97</v>
      </c>
      <c r="J155" s="9" t="s">
        <v>70</v>
      </c>
    </row>
    <row r="156" spans="1:10" x14ac:dyDescent="0.25">
      <c r="A156" s="8" t="s">
        <v>98</v>
      </c>
      <c r="B156" s="8" t="s">
        <v>99</v>
      </c>
      <c r="C156" s="8" t="s">
        <v>13</v>
      </c>
      <c r="D156" s="8" t="s">
        <v>26</v>
      </c>
      <c r="E156" s="8">
        <v>3</v>
      </c>
      <c r="F156" s="8" t="s">
        <v>15</v>
      </c>
      <c r="G156" s="5">
        <v>3</v>
      </c>
      <c r="H156" s="8" t="s">
        <v>73</v>
      </c>
      <c r="I156" s="8" t="s">
        <v>73</v>
      </c>
      <c r="J156" s="9" t="s">
        <v>70</v>
      </c>
    </row>
    <row r="157" spans="1:10" x14ac:dyDescent="0.25">
      <c r="A157" s="8" t="s">
        <v>100</v>
      </c>
      <c r="B157" s="8" t="s">
        <v>51</v>
      </c>
      <c r="C157" s="8" t="s">
        <v>13</v>
      </c>
      <c r="D157" s="8" t="s">
        <v>52</v>
      </c>
      <c r="E157" s="8">
        <v>8</v>
      </c>
      <c r="F157" s="8" t="s">
        <v>15</v>
      </c>
      <c r="G157" s="5">
        <v>3</v>
      </c>
      <c r="H157" s="8" t="s">
        <v>48</v>
      </c>
      <c r="I157" s="8" t="s">
        <v>49</v>
      </c>
      <c r="J157" s="9" t="s">
        <v>70</v>
      </c>
    </row>
    <row r="158" spans="1:10" x14ac:dyDescent="0.25">
      <c r="A158" s="8" t="s">
        <v>101</v>
      </c>
      <c r="B158" s="8" t="s">
        <v>63</v>
      </c>
      <c r="C158" s="8" t="s">
        <v>42</v>
      </c>
      <c r="D158" s="8" t="s">
        <v>64</v>
      </c>
      <c r="E158" s="8">
        <v>4</v>
      </c>
      <c r="F158" s="8" t="s">
        <v>15</v>
      </c>
      <c r="G158" s="5">
        <v>3</v>
      </c>
      <c r="H158" s="8" t="s">
        <v>48</v>
      </c>
      <c r="I158" s="8" t="s">
        <v>49</v>
      </c>
      <c r="J158" s="9" t="s">
        <v>70</v>
      </c>
    </row>
    <row r="159" spans="1:10" x14ac:dyDescent="0.25">
      <c r="A159" s="8" t="s">
        <v>1513</v>
      </c>
      <c r="B159" s="8" t="s">
        <v>1514</v>
      </c>
      <c r="C159" s="8" t="s">
        <v>13</v>
      </c>
      <c r="D159" s="8" t="s">
        <v>29</v>
      </c>
      <c r="E159" s="8">
        <v>3</v>
      </c>
      <c r="F159" s="8" t="s">
        <v>1331</v>
      </c>
      <c r="G159" s="5">
        <v>2</v>
      </c>
      <c r="H159" s="47" t="str">
        <f>VLOOKUP(A159,[1]Sayfa1!$A:$H,8,0)</f>
        <v>YUSUF ÇULHA</v>
      </c>
      <c r="I159" s="7" t="s">
        <v>20</v>
      </c>
      <c r="J159" s="9" t="s">
        <v>70</v>
      </c>
    </row>
    <row r="160" spans="1:10" x14ac:dyDescent="0.25">
      <c r="A160" s="8" t="s">
        <v>1515</v>
      </c>
      <c r="B160" s="8" t="s">
        <v>1516</v>
      </c>
      <c r="C160" s="8" t="s">
        <v>13</v>
      </c>
      <c r="D160" s="8" t="s">
        <v>94</v>
      </c>
      <c r="E160" s="8">
        <v>5</v>
      </c>
      <c r="F160" s="8" t="s">
        <v>1331</v>
      </c>
      <c r="G160" s="5">
        <v>2</v>
      </c>
      <c r="H160" s="47" t="str">
        <f>VLOOKUP(A160,[1]Sayfa1!$A:$H,8,0)</f>
        <v>BİLAL ZAFER BERİKOL</v>
      </c>
      <c r="I160" s="7"/>
      <c r="J160" s="9" t="s">
        <v>70</v>
      </c>
    </row>
    <row r="161" spans="1:10" x14ac:dyDescent="0.25">
      <c r="A161" s="8" t="s">
        <v>1517</v>
      </c>
      <c r="B161" s="8" t="s">
        <v>1518</v>
      </c>
      <c r="C161" s="8" t="s">
        <v>13</v>
      </c>
      <c r="D161" s="8" t="s">
        <v>84</v>
      </c>
      <c r="E161" s="8">
        <v>4</v>
      </c>
      <c r="F161" s="8" t="s">
        <v>1331</v>
      </c>
      <c r="G161" s="5">
        <v>2</v>
      </c>
      <c r="H161" s="47" t="str">
        <f>VLOOKUP(A161,[1]Sayfa1!$A:$H,8,0)</f>
        <v>DOÇ.DR.ALPASLAN YAŞAR</v>
      </c>
      <c r="I161" s="7"/>
      <c r="J161" s="9" t="s">
        <v>70</v>
      </c>
    </row>
    <row r="162" spans="1:10" x14ac:dyDescent="0.25">
      <c r="A162" s="8" t="s">
        <v>1519</v>
      </c>
      <c r="B162" s="8" t="s">
        <v>1520</v>
      </c>
      <c r="C162" s="8" t="s">
        <v>13</v>
      </c>
      <c r="D162" s="8" t="s">
        <v>14</v>
      </c>
      <c r="E162" s="8">
        <v>3</v>
      </c>
      <c r="F162" s="8" t="s">
        <v>1331</v>
      </c>
      <c r="G162" s="5">
        <v>2</v>
      </c>
      <c r="H162" s="47" t="s">
        <v>20</v>
      </c>
      <c r="I162" s="7"/>
      <c r="J162" s="9" t="s">
        <v>70</v>
      </c>
    </row>
    <row r="163" spans="1:10" x14ac:dyDescent="0.25">
      <c r="A163" s="8" t="s">
        <v>1340</v>
      </c>
      <c r="B163" s="8" t="s">
        <v>1341</v>
      </c>
      <c r="C163" s="8" t="s">
        <v>13</v>
      </c>
      <c r="D163" s="8" t="s">
        <v>29</v>
      </c>
      <c r="E163" s="8">
        <v>2</v>
      </c>
      <c r="F163" s="8" t="s">
        <v>1331</v>
      </c>
      <c r="G163" s="5">
        <v>2</v>
      </c>
      <c r="H163" s="47" t="str">
        <f>VLOOKUP(A163,[1]Sayfa1!$A:$H,8,0)</f>
        <v>SAİT DİNÇ</v>
      </c>
      <c r="I163" s="7" t="s">
        <v>33</v>
      </c>
      <c r="J163" s="9" t="s">
        <v>70</v>
      </c>
    </row>
    <row r="164" spans="1:10" x14ac:dyDescent="0.25">
      <c r="A164" s="8" t="s">
        <v>1342</v>
      </c>
      <c r="B164" s="8" t="s">
        <v>1343</v>
      </c>
      <c r="C164" s="8" t="s">
        <v>13</v>
      </c>
      <c r="D164" s="8" t="s">
        <v>29</v>
      </c>
      <c r="E164" s="8">
        <v>2</v>
      </c>
      <c r="F164" s="8" t="s">
        <v>1331</v>
      </c>
      <c r="G164" s="5">
        <v>2</v>
      </c>
      <c r="H164" s="47" t="str">
        <f>VLOOKUP(A164,[1]Sayfa1!$A:$H,8,0)</f>
        <v>AYŞE SEDA GÜLLÜ</v>
      </c>
      <c r="I164" s="47" t="s">
        <v>37</v>
      </c>
      <c r="J164" s="9" t="s">
        <v>70</v>
      </c>
    </row>
    <row r="165" spans="1:10" x14ac:dyDescent="0.25">
      <c r="A165" s="8" t="s">
        <v>1344</v>
      </c>
      <c r="B165" s="8" t="s">
        <v>1345</v>
      </c>
      <c r="C165" s="8" t="s">
        <v>13</v>
      </c>
      <c r="D165" s="8" t="s">
        <v>29</v>
      </c>
      <c r="E165" s="8">
        <v>2</v>
      </c>
      <c r="F165" s="8" t="s">
        <v>1331</v>
      </c>
      <c r="G165" s="5">
        <v>2</v>
      </c>
      <c r="H165" s="47" t="str">
        <f>VLOOKUP(A165,[1]Sayfa1!$A:$H,8,0)</f>
        <v>NAZAN KUL TÜLÜ</v>
      </c>
      <c r="I165" s="7"/>
      <c r="J165" s="9" t="s">
        <v>70</v>
      </c>
    </row>
    <row r="166" spans="1:10" x14ac:dyDescent="0.25">
      <c r="A166" s="8" t="s">
        <v>1521</v>
      </c>
      <c r="B166" s="8" t="s">
        <v>54</v>
      </c>
      <c r="C166" s="8" t="s">
        <v>42</v>
      </c>
      <c r="D166" s="8" t="s">
        <v>84</v>
      </c>
      <c r="E166" s="8">
        <v>3</v>
      </c>
      <c r="F166" s="8" t="s">
        <v>1331</v>
      </c>
      <c r="G166" s="5">
        <v>2</v>
      </c>
      <c r="H166" s="47" t="str">
        <f>VLOOKUP(A166,[1]Sayfa1!$A:$H,8,0)</f>
        <v>HASAN BEYTULLAH DÖNMEZ</v>
      </c>
      <c r="I166" s="7"/>
      <c r="J166" s="9" t="s">
        <v>70</v>
      </c>
    </row>
    <row r="167" spans="1:10" x14ac:dyDescent="0.25">
      <c r="A167" s="8" t="s">
        <v>1522</v>
      </c>
      <c r="B167" s="8" t="s">
        <v>12</v>
      </c>
      <c r="C167" s="8" t="s">
        <v>42</v>
      </c>
      <c r="D167" s="8" t="s">
        <v>26</v>
      </c>
      <c r="E167" s="8">
        <v>3</v>
      </c>
      <c r="F167" s="8" t="s">
        <v>1331</v>
      </c>
      <c r="G167" s="5">
        <v>2</v>
      </c>
      <c r="H167" s="47" t="str">
        <f>VLOOKUP(A167,[1]Sayfa1!$A:$H,8,0)</f>
        <v>BİRSEN DAĞLI</v>
      </c>
      <c r="I167" s="7"/>
      <c r="J167" s="9" t="s">
        <v>70</v>
      </c>
    </row>
    <row r="168" spans="1:10" x14ac:dyDescent="0.25">
      <c r="A168" s="8" t="s">
        <v>1523</v>
      </c>
      <c r="B168" s="8" t="s">
        <v>1524</v>
      </c>
      <c r="C168" s="8" t="s">
        <v>42</v>
      </c>
      <c r="D168" s="8" t="s">
        <v>29</v>
      </c>
      <c r="E168" s="8">
        <v>3</v>
      </c>
      <c r="F168" s="8" t="s">
        <v>1331</v>
      </c>
      <c r="G168" s="5">
        <v>2</v>
      </c>
      <c r="H168" s="47" t="str">
        <f>VLOOKUP(A168,[1]Sayfa1!$A:$H,8,0)</f>
        <v>HASAN AYHAN RADAVUŞ</v>
      </c>
      <c r="I168" s="7"/>
      <c r="J168" s="9" t="s">
        <v>70</v>
      </c>
    </row>
    <row r="169" spans="1:10" x14ac:dyDescent="0.25">
      <c r="A169" s="64" t="s">
        <v>1525</v>
      </c>
      <c r="B169" s="64" t="s">
        <v>1526</v>
      </c>
      <c r="C169" s="64" t="s">
        <v>13</v>
      </c>
      <c r="D169" s="64" t="s">
        <v>94</v>
      </c>
      <c r="E169" s="64">
        <v>4</v>
      </c>
      <c r="F169" s="8" t="s">
        <v>1331</v>
      </c>
      <c r="G169" s="49">
        <v>4</v>
      </c>
      <c r="H169" s="66" t="str">
        <f>VLOOKUP(A169,[1]Sayfa1!$A:$H,8,0)</f>
        <v>BİLAL ZAFER BERİKOL</v>
      </c>
      <c r="I169" s="69"/>
      <c r="J169" s="68" t="s">
        <v>70</v>
      </c>
    </row>
    <row r="170" spans="1:10" x14ac:dyDescent="0.25">
      <c r="A170" s="64" t="s">
        <v>1527</v>
      </c>
      <c r="B170" s="64" t="s">
        <v>1528</v>
      </c>
      <c r="C170" s="64" t="s">
        <v>13</v>
      </c>
      <c r="D170" s="64" t="s">
        <v>26</v>
      </c>
      <c r="E170" s="64">
        <v>4</v>
      </c>
      <c r="F170" s="8" t="s">
        <v>1331</v>
      </c>
      <c r="G170" s="49">
        <v>4</v>
      </c>
      <c r="H170" s="66" t="str">
        <f>VLOOKUP(A170,[1]Sayfa1!$A:$H,8,0)</f>
        <v>DOÇ.DR.ALPASLAN YAŞAR</v>
      </c>
      <c r="I170" s="69"/>
      <c r="J170" s="68" t="s">
        <v>70</v>
      </c>
    </row>
    <row r="171" spans="1:10" x14ac:dyDescent="0.25">
      <c r="A171" s="64" t="s">
        <v>1529</v>
      </c>
      <c r="B171" s="64" t="s">
        <v>1530</v>
      </c>
      <c r="C171" s="64" t="s">
        <v>13</v>
      </c>
      <c r="D171" s="64" t="s">
        <v>94</v>
      </c>
      <c r="E171" s="64">
        <v>4</v>
      </c>
      <c r="F171" s="8" t="s">
        <v>1331</v>
      </c>
      <c r="G171" s="49">
        <v>4</v>
      </c>
      <c r="H171" s="66" t="str">
        <f>VLOOKUP(A171,[1]Sayfa1!$A:$H,8,0)</f>
        <v>AHMET TURAN ÖZHUY</v>
      </c>
      <c r="I171" s="69" t="s">
        <v>73</v>
      </c>
      <c r="J171" s="68" t="s">
        <v>70</v>
      </c>
    </row>
    <row r="172" spans="1:10" x14ac:dyDescent="0.25">
      <c r="A172" s="64" t="s">
        <v>1531</v>
      </c>
      <c r="B172" s="64" t="s">
        <v>1532</v>
      </c>
      <c r="C172" s="64" t="s">
        <v>13</v>
      </c>
      <c r="D172" s="64" t="s">
        <v>14</v>
      </c>
      <c r="E172" s="64">
        <v>4</v>
      </c>
      <c r="F172" s="8" t="s">
        <v>1331</v>
      </c>
      <c r="G172" s="49">
        <v>4</v>
      </c>
      <c r="H172" s="66" t="s">
        <v>1533</v>
      </c>
      <c r="I172" s="69"/>
      <c r="J172" s="68" t="s">
        <v>70</v>
      </c>
    </row>
    <row r="173" spans="1:10" x14ac:dyDescent="0.25">
      <c r="A173" s="64" t="s">
        <v>1534</v>
      </c>
      <c r="B173" s="64" t="s">
        <v>1535</v>
      </c>
      <c r="C173" s="64" t="s">
        <v>13</v>
      </c>
      <c r="D173" s="64" t="s">
        <v>84</v>
      </c>
      <c r="E173" s="64">
        <v>3</v>
      </c>
      <c r="F173" s="8" t="s">
        <v>1331</v>
      </c>
      <c r="G173" s="49">
        <v>4</v>
      </c>
      <c r="H173" s="66" t="s">
        <v>23</v>
      </c>
      <c r="I173" s="69"/>
      <c r="J173" s="68" t="s">
        <v>70</v>
      </c>
    </row>
    <row r="174" spans="1:10" x14ac:dyDescent="0.25">
      <c r="A174" s="64" t="s">
        <v>1536</v>
      </c>
      <c r="B174" s="64" t="s">
        <v>1537</v>
      </c>
      <c r="C174" s="64" t="s">
        <v>13</v>
      </c>
      <c r="D174" s="64" t="s">
        <v>14</v>
      </c>
      <c r="E174" s="64">
        <v>3</v>
      </c>
      <c r="F174" s="8" t="s">
        <v>1331</v>
      </c>
      <c r="G174" s="49">
        <v>4</v>
      </c>
      <c r="H174" s="66" t="s">
        <v>23</v>
      </c>
      <c r="I174" s="69"/>
      <c r="J174" s="68" t="s">
        <v>70</v>
      </c>
    </row>
    <row r="175" spans="1:10" x14ac:dyDescent="0.25">
      <c r="A175" s="64" t="s">
        <v>1538</v>
      </c>
      <c r="B175" s="64" t="s">
        <v>1539</v>
      </c>
      <c r="C175" s="64" t="s">
        <v>42</v>
      </c>
      <c r="D175" s="64" t="s">
        <v>29</v>
      </c>
      <c r="E175" s="64">
        <v>4</v>
      </c>
      <c r="F175" s="8" t="s">
        <v>1331</v>
      </c>
      <c r="G175" s="49">
        <v>4</v>
      </c>
      <c r="H175" s="66" t="str">
        <f>VLOOKUP(A175,[1]Sayfa1!$A:$H,8,0)</f>
        <v>DOÇ.DR.ALPASLAN YAŞAR</v>
      </c>
      <c r="I175" s="69"/>
      <c r="J175" s="68" t="s">
        <v>70</v>
      </c>
    </row>
    <row r="176" spans="1:10" x14ac:dyDescent="0.25">
      <c r="A176" s="64" t="s">
        <v>1540</v>
      </c>
      <c r="B176" s="64" t="s">
        <v>1494</v>
      </c>
      <c r="C176" s="64" t="s">
        <v>42</v>
      </c>
      <c r="D176" s="64" t="s">
        <v>29</v>
      </c>
      <c r="E176" s="64">
        <v>4</v>
      </c>
      <c r="F176" s="8" t="s">
        <v>1331</v>
      </c>
      <c r="G176" s="49">
        <v>4</v>
      </c>
      <c r="H176" s="66"/>
      <c r="I176" s="69"/>
      <c r="J176" s="68" t="s">
        <v>70</v>
      </c>
    </row>
    <row r="177" spans="1:10" x14ac:dyDescent="0.25">
      <c r="A177" s="64" t="s">
        <v>1541</v>
      </c>
      <c r="B177" s="64" t="s">
        <v>1542</v>
      </c>
      <c r="C177" s="64" t="s">
        <v>42</v>
      </c>
      <c r="D177" s="64" t="s">
        <v>29</v>
      </c>
      <c r="E177" s="64">
        <v>4</v>
      </c>
      <c r="F177" s="8" t="s">
        <v>1331</v>
      </c>
      <c r="G177" s="49">
        <v>4</v>
      </c>
      <c r="H177" s="66"/>
      <c r="I177" s="7" t="s">
        <v>20</v>
      </c>
      <c r="J177" s="68" t="s">
        <v>70</v>
      </c>
    </row>
    <row r="178" spans="1:10" x14ac:dyDescent="0.25">
      <c r="A178" s="70" t="s">
        <v>31</v>
      </c>
      <c r="B178" s="8" t="s">
        <v>32</v>
      </c>
      <c r="C178" s="8" t="s">
        <v>13</v>
      </c>
      <c r="D178" s="8" t="s">
        <v>29</v>
      </c>
      <c r="E178" s="8">
        <v>2</v>
      </c>
      <c r="F178" s="8" t="s">
        <v>15</v>
      </c>
      <c r="G178" s="5">
        <v>1</v>
      </c>
      <c r="H178" s="8" t="s">
        <v>33</v>
      </c>
      <c r="I178" s="8" t="s">
        <v>33</v>
      </c>
      <c r="J178" s="9" t="s">
        <v>583</v>
      </c>
    </row>
    <row r="179" spans="1:10" x14ac:dyDescent="0.25">
      <c r="A179" s="70" t="s">
        <v>34</v>
      </c>
      <c r="B179" s="8" t="s">
        <v>35</v>
      </c>
      <c r="C179" s="8" t="s">
        <v>13</v>
      </c>
      <c r="D179" s="8" t="s">
        <v>29</v>
      </c>
      <c r="E179" s="8">
        <v>2</v>
      </c>
      <c r="F179" s="8" t="s">
        <v>15</v>
      </c>
      <c r="G179" s="5">
        <v>1</v>
      </c>
      <c r="H179" s="8" t="s">
        <v>37</v>
      </c>
      <c r="I179" s="8" t="s">
        <v>37</v>
      </c>
      <c r="J179" s="9" t="s">
        <v>583</v>
      </c>
    </row>
    <row r="180" spans="1:10" x14ac:dyDescent="0.25">
      <c r="A180" s="70" t="s">
        <v>38</v>
      </c>
      <c r="B180" s="8" t="s">
        <v>39</v>
      </c>
      <c r="C180" s="8" t="s">
        <v>13</v>
      </c>
      <c r="D180" s="8" t="s">
        <v>29</v>
      </c>
      <c r="E180" s="8">
        <v>2</v>
      </c>
      <c r="F180" s="8" t="s">
        <v>15</v>
      </c>
      <c r="G180" s="5">
        <v>1</v>
      </c>
      <c r="H180" s="8" t="s">
        <v>36</v>
      </c>
      <c r="I180" s="8" t="s">
        <v>36</v>
      </c>
      <c r="J180" s="9" t="s">
        <v>583</v>
      </c>
    </row>
    <row r="181" spans="1:10" x14ac:dyDescent="0.25">
      <c r="A181" s="70" t="s">
        <v>1543</v>
      </c>
      <c r="B181" s="8" t="s">
        <v>1463</v>
      </c>
      <c r="C181" s="8" t="s">
        <v>13</v>
      </c>
      <c r="D181" s="8" t="s">
        <v>29</v>
      </c>
      <c r="E181" s="8">
        <v>2</v>
      </c>
      <c r="F181" s="8" t="s">
        <v>15</v>
      </c>
      <c r="G181" s="5">
        <v>1</v>
      </c>
      <c r="H181" s="8" t="s">
        <v>23</v>
      </c>
      <c r="I181" s="8" t="s">
        <v>23</v>
      </c>
      <c r="J181" s="9" t="s">
        <v>583</v>
      </c>
    </row>
    <row r="182" spans="1:10" x14ac:dyDescent="0.25">
      <c r="A182" s="70" t="s">
        <v>1544</v>
      </c>
      <c r="B182" s="8" t="s">
        <v>19</v>
      </c>
      <c r="C182" s="8" t="s">
        <v>13</v>
      </c>
      <c r="D182" s="8" t="s">
        <v>14</v>
      </c>
      <c r="E182" s="8">
        <v>3</v>
      </c>
      <c r="F182" s="8" t="s">
        <v>15</v>
      </c>
      <c r="G182" s="5">
        <v>1</v>
      </c>
      <c r="H182" s="8" t="s">
        <v>20</v>
      </c>
      <c r="I182" s="8" t="s">
        <v>20</v>
      </c>
      <c r="J182" s="9" t="s">
        <v>583</v>
      </c>
    </row>
    <row r="183" spans="1:10" x14ac:dyDescent="0.25">
      <c r="A183" s="8" t="s">
        <v>1545</v>
      </c>
      <c r="B183" s="8" t="s">
        <v>1546</v>
      </c>
      <c r="C183" s="8" t="s">
        <v>13</v>
      </c>
      <c r="D183" s="8" t="s">
        <v>29</v>
      </c>
      <c r="E183" s="8">
        <v>3</v>
      </c>
      <c r="F183" s="8" t="s">
        <v>15</v>
      </c>
      <c r="G183" s="5">
        <v>1</v>
      </c>
      <c r="H183" s="8" t="s">
        <v>1468</v>
      </c>
      <c r="I183" s="8" t="s">
        <v>1468</v>
      </c>
      <c r="J183" s="9" t="s">
        <v>583</v>
      </c>
    </row>
    <row r="184" spans="1:10" x14ac:dyDescent="0.25">
      <c r="A184" s="70" t="s">
        <v>1547</v>
      </c>
      <c r="B184" s="8" t="s">
        <v>83</v>
      </c>
      <c r="C184" s="8" t="s">
        <v>13</v>
      </c>
      <c r="D184" s="8" t="s">
        <v>29</v>
      </c>
      <c r="E184" s="8">
        <v>3</v>
      </c>
      <c r="F184" s="8" t="s">
        <v>15</v>
      </c>
      <c r="G184" s="5">
        <v>1</v>
      </c>
      <c r="H184" s="8" t="s">
        <v>55</v>
      </c>
      <c r="I184" s="8" t="s">
        <v>55</v>
      </c>
      <c r="J184" s="9" t="s">
        <v>583</v>
      </c>
    </row>
    <row r="185" spans="1:10" x14ac:dyDescent="0.25">
      <c r="A185" s="8" t="s">
        <v>1548</v>
      </c>
      <c r="B185" s="8" t="s">
        <v>25</v>
      </c>
      <c r="C185" s="8" t="s">
        <v>13</v>
      </c>
      <c r="D185" s="8" t="s">
        <v>14</v>
      </c>
      <c r="E185" s="8">
        <v>3</v>
      </c>
      <c r="F185" s="8" t="s">
        <v>15</v>
      </c>
      <c r="G185" s="5">
        <v>1</v>
      </c>
      <c r="H185" s="8" t="s">
        <v>23</v>
      </c>
      <c r="I185" s="8" t="s">
        <v>23</v>
      </c>
      <c r="J185" s="9" t="s">
        <v>583</v>
      </c>
    </row>
    <row r="186" spans="1:10" x14ac:dyDescent="0.25">
      <c r="A186" s="70" t="s">
        <v>1549</v>
      </c>
      <c r="B186" s="8" t="s">
        <v>1550</v>
      </c>
      <c r="C186" s="8" t="s">
        <v>42</v>
      </c>
      <c r="D186" s="8" t="s">
        <v>14</v>
      </c>
      <c r="E186" s="8">
        <v>5</v>
      </c>
      <c r="F186" s="8" t="s">
        <v>15</v>
      </c>
      <c r="G186" s="5">
        <v>1</v>
      </c>
      <c r="H186" s="8" t="s">
        <v>16</v>
      </c>
      <c r="I186" s="8" t="s">
        <v>16</v>
      </c>
      <c r="J186" s="9" t="s">
        <v>583</v>
      </c>
    </row>
    <row r="187" spans="1:10" x14ac:dyDescent="0.25">
      <c r="A187" s="70" t="s">
        <v>1551</v>
      </c>
      <c r="B187" s="8" t="s">
        <v>1470</v>
      </c>
      <c r="C187" s="8" t="s">
        <v>42</v>
      </c>
      <c r="D187" s="8" t="s">
        <v>29</v>
      </c>
      <c r="E187" s="8">
        <v>5</v>
      </c>
      <c r="F187" s="8" t="s">
        <v>15</v>
      </c>
      <c r="G187" s="5">
        <v>1</v>
      </c>
      <c r="H187" s="8" t="s">
        <v>1328</v>
      </c>
      <c r="I187" s="8" t="s">
        <v>1328</v>
      </c>
      <c r="J187" s="9" t="s">
        <v>583</v>
      </c>
    </row>
    <row r="188" spans="1:10" x14ac:dyDescent="0.25">
      <c r="A188" s="8" t="s">
        <v>1340</v>
      </c>
      <c r="B188" s="8" t="s">
        <v>1341</v>
      </c>
      <c r="C188" s="8" t="s">
        <v>13</v>
      </c>
      <c r="D188" s="8" t="s">
        <v>29</v>
      </c>
      <c r="E188" s="8">
        <v>2</v>
      </c>
      <c r="F188" s="8" t="s">
        <v>1331</v>
      </c>
      <c r="G188" s="5">
        <v>2</v>
      </c>
      <c r="H188" s="47" t="str">
        <f>VLOOKUP(A188,[1]Sayfa1!$A:$H,8,0)</f>
        <v>SAİT DİNÇ</v>
      </c>
      <c r="I188" s="7" t="s">
        <v>33</v>
      </c>
      <c r="J188" s="9" t="s">
        <v>583</v>
      </c>
    </row>
    <row r="189" spans="1:10" x14ac:dyDescent="0.25">
      <c r="A189" s="8" t="s">
        <v>1342</v>
      </c>
      <c r="B189" s="8" t="s">
        <v>1343</v>
      </c>
      <c r="C189" s="8" t="s">
        <v>13</v>
      </c>
      <c r="D189" s="8" t="s">
        <v>29</v>
      </c>
      <c r="E189" s="8">
        <v>2</v>
      </c>
      <c r="F189" s="8" t="s">
        <v>1331</v>
      </c>
      <c r="G189" s="5">
        <v>2</v>
      </c>
      <c r="H189" s="47" t="str">
        <f>VLOOKUP(A189,[1]Sayfa1!$A:$H,8,0)</f>
        <v>AYŞE SEDA GÜLLÜ</v>
      </c>
      <c r="I189" s="47" t="s">
        <v>37</v>
      </c>
      <c r="J189" s="9" t="s">
        <v>583</v>
      </c>
    </row>
    <row r="190" spans="1:10" x14ac:dyDescent="0.25">
      <c r="A190" s="8" t="s">
        <v>1344</v>
      </c>
      <c r="B190" s="8" t="s">
        <v>1345</v>
      </c>
      <c r="C190" s="8" t="s">
        <v>13</v>
      </c>
      <c r="D190" s="8" t="s">
        <v>29</v>
      </c>
      <c r="E190" s="8">
        <v>2</v>
      </c>
      <c r="F190" s="8" t="s">
        <v>1331</v>
      </c>
      <c r="G190" s="5">
        <v>2</v>
      </c>
      <c r="H190" s="47" t="str">
        <f>VLOOKUP(A190,[1]Sayfa1!$A:$H,8,0)</f>
        <v>NAZAN KUL TÜLÜ</v>
      </c>
      <c r="I190" s="47" t="s">
        <v>1552</v>
      </c>
      <c r="J190" s="9" t="s">
        <v>583</v>
      </c>
    </row>
    <row r="191" spans="1:10" x14ac:dyDescent="0.25">
      <c r="A191" s="8" t="s">
        <v>1553</v>
      </c>
      <c r="B191" s="8" t="s">
        <v>1554</v>
      </c>
      <c r="C191" s="8" t="s">
        <v>13</v>
      </c>
      <c r="D191" s="8" t="s">
        <v>14</v>
      </c>
      <c r="E191" s="8">
        <v>4</v>
      </c>
      <c r="F191" s="8" t="s">
        <v>1331</v>
      </c>
      <c r="G191" s="5">
        <v>2</v>
      </c>
      <c r="H191" s="47" t="str">
        <f>VLOOKUP(A191,[1]Sayfa1!$A:$H,8,0)</f>
        <v>MEHMET KARABULUT</v>
      </c>
      <c r="I191" s="47" t="s">
        <v>1328</v>
      </c>
      <c r="J191" s="9" t="s">
        <v>583</v>
      </c>
    </row>
    <row r="192" spans="1:10" x14ac:dyDescent="0.25">
      <c r="A192" s="8" t="s">
        <v>1555</v>
      </c>
      <c r="B192" s="8" t="s">
        <v>1390</v>
      </c>
      <c r="C192" s="8" t="s">
        <v>13</v>
      </c>
      <c r="D192" s="8" t="s">
        <v>29</v>
      </c>
      <c r="E192" s="8">
        <v>4</v>
      </c>
      <c r="F192" s="8" t="s">
        <v>1331</v>
      </c>
      <c r="G192" s="5">
        <v>2</v>
      </c>
      <c r="H192" s="47" t="str">
        <f>VLOOKUP(A192,[1]Sayfa1!$A:$H,8,0)</f>
        <v>BİRSEN DAĞLI</v>
      </c>
      <c r="I192" s="7" t="s">
        <v>16</v>
      </c>
      <c r="J192" s="9" t="s">
        <v>583</v>
      </c>
    </row>
    <row r="193" spans="1:10" x14ac:dyDescent="0.25">
      <c r="A193" s="8" t="s">
        <v>1556</v>
      </c>
      <c r="B193" s="8" t="s">
        <v>1557</v>
      </c>
      <c r="C193" s="8" t="s">
        <v>13</v>
      </c>
      <c r="D193" s="8" t="s">
        <v>14</v>
      </c>
      <c r="E193" s="8">
        <v>5</v>
      </c>
      <c r="F193" s="8" t="s">
        <v>1331</v>
      </c>
      <c r="G193" s="5">
        <v>2</v>
      </c>
      <c r="H193" s="47" t="str">
        <f>VLOOKUP(A193,[1]Sayfa1!$A:$H,8,0)</f>
        <v>ERBİL RADAVUŞ</v>
      </c>
      <c r="I193" s="7" t="s">
        <v>1468</v>
      </c>
      <c r="J193" s="9" t="s">
        <v>583</v>
      </c>
    </row>
    <row r="194" spans="1:10" x14ac:dyDescent="0.25">
      <c r="A194" s="8" t="s">
        <v>1558</v>
      </c>
      <c r="B194" s="8" t="s">
        <v>1467</v>
      </c>
      <c r="C194" s="8" t="s">
        <v>13</v>
      </c>
      <c r="D194" s="8" t="s">
        <v>29</v>
      </c>
      <c r="E194" s="8">
        <v>2</v>
      </c>
      <c r="F194" s="8" t="s">
        <v>1331</v>
      </c>
      <c r="G194" s="5">
        <v>2</v>
      </c>
      <c r="H194" s="47" t="str">
        <f>VLOOKUP(A194,[1]Sayfa1!$A:$H,8,0)</f>
        <v>ERBİL RADAVUŞ</v>
      </c>
      <c r="I194" s="7" t="s">
        <v>1468</v>
      </c>
      <c r="J194" s="9" t="s">
        <v>583</v>
      </c>
    </row>
    <row r="195" spans="1:10" x14ac:dyDescent="0.25">
      <c r="A195" s="8" t="s">
        <v>1559</v>
      </c>
      <c r="B195" s="8" t="s">
        <v>1560</v>
      </c>
      <c r="C195" s="8" t="s">
        <v>13</v>
      </c>
      <c r="D195" s="8" t="s">
        <v>64</v>
      </c>
      <c r="E195" s="8">
        <v>3</v>
      </c>
      <c r="F195" s="8" t="s">
        <v>1331</v>
      </c>
      <c r="G195" s="5">
        <v>2</v>
      </c>
      <c r="H195" s="47" t="str">
        <f>VLOOKUP(A195,[1]Sayfa1!$A:$H,8,0)</f>
        <v>ADNAN GÖKTEN</v>
      </c>
      <c r="I195" s="7"/>
      <c r="J195" s="9" t="s">
        <v>583</v>
      </c>
    </row>
    <row r="196" spans="1:10" x14ac:dyDescent="0.25">
      <c r="A196" s="8" t="s">
        <v>1561</v>
      </c>
      <c r="B196" s="8" t="s">
        <v>1562</v>
      </c>
      <c r="C196" s="8" t="s">
        <v>42</v>
      </c>
      <c r="D196" s="8" t="s">
        <v>29</v>
      </c>
      <c r="E196" s="8">
        <v>3</v>
      </c>
      <c r="F196" s="8" t="s">
        <v>1331</v>
      </c>
      <c r="G196" s="5">
        <v>2</v>
      </c>
      <c r="H196" s="47" t="str">
        <f>VLOOKUP(A196,[1]Sayfa1!$A:$H,8,0)</f>
        <v>YUSUF ÇULHA</v>
      </c>
      <c r="I196" s="7" t="s">
        <v>20</v>
      </c>
      <c r="J196" s="9" t="s">
        <v>583</v>
      </c>
    </row>
    <row r="197" spans="1:10" x14ac:dyDescent="0.25">
      <c r="A197" s="8" t="s">
        <v>1563</v>
      </c>
      <c r="B197" s="8" t="s">
        <v>1564</v>
      </c>
      <c r="C197" s="8" t="s">
        <v>42</v>
      </c>
      <c r="D197" s="8" t="s">
        <v>29</v>
      </c>
      <c r="E197" s="8">
        <v>3</v>
      </c>
      <c r="F197" s="8" t="s">
        <v>1331</v>
      </c>
      <c r="G197" s="5">
        <v>2</v>
      </c>
      <c r="H197" s="47" t="str">
        <f>VLOOKUP(A197,[1]Sayfa1!$A:$H,8,0)</f>
        <v>HASAN AYHAN RADAVUŞ</v>
      </c>
      <c r="I197" s="7" t="s">
        <v>1328</v>
      </c>
      <c r="J197" s="9" t="s">
        <v>583</v>
      </c>
    </row>
    <row r="198" spans="1:10" x14ac:dyDescent="0.25">
      <c r="A198" s="8" t="s">
        <v>1565</v>
      </c>
      <c r="B198" s="8" t="s">
        <v>1566</v>
      </c>
      <c r="C198" s="8" t="s">
        <v>13</v>
      </c>
      <c r="D198" s="8" t="s">
        <v>29</v>
      </c>
      <c r="E198" s="8">
        <v>2</v>
      </c>
      <c r="F198" s="8" t="s">
        <v>15</v>
      </c>
      <c r="G198" s="5">
        <v>3</v>
      </c>
      <c r="H198" s="8" t="s">
        <v>1328</v>
      </c>
      <c r="I198" s="8" t="s">
        <v>1328</v>
      </c>
      <c r="J198" s="9" t="s">
        <v>583</v>
      </c>
    </row>
    <row r="199" spans="1:10" x14ac:dyDescent="0.25">
      <c r="A199" s="8" t="s">
        <v>1567</v>
      </c>
      <c r="B199" s="8" t="s">
        <v>1568</v>
      </c>
      <c r="C199" s="8" t="s">
        <v>13</v>
      </c>
      <c r="D199" s="8" t="s">
        <v>14</v>
      </c>
      <c r="E199" s="8">
        <v>3</v>
      </c>
      <c r="F199" s="8" t="s">
        <v>15</v>
      </c>
      <c r="G199" s="5">
        <v>3</v>
      </c>
      <c r="H199" s="8" t="s">
        <v>1468</v>
      </c>
      <c r="I199" s="8" t="s">
        <v>1468</v>
      </c>
      <c r="J199" s="9" t="s">
        <v>583</v>
      </c>
    </row>
    <row r="200" spans="1:10" x14ac:dyDescent="0.25">
      <c r="A200" s="8" t="s">
        <v>1569</v>
      </c>
      <c r="B200" s="8" t="s">
        <v>1570</v>
      </c>
      <c r="C200" s="8" t="s">
        <v>13</v>
      </c>
      <c r="D200" s="8" t="s">
        <v>29</v>
      </c>
      <c r="E200" s="8">
        <v>2</v>
      </c>
      <c r="F200" s="8" t="s">
        <v>15</v>
      </c>
      <c r="G200" s="5">
        <v>3</v>
      </c>
      <c r="H200" s="8" t="s">
        <v>20</v>
      </c>
      <c r="I200" s="8" t="s">
        <v>20</v>
      </c>
      <c r="J200" s="9" t="s">
        <v>583</v>
      </c>
    </row>
    <row r="201" spans="1:10" x14ac:dyDescent="0.25">
      <c r="A201" s="8" t="s">
        <v>1571</v>
      </c>
      <c r="B201" s="8" t="s">
        <v>1572</v>
      </c>
      <c r="C201" s="8" t="s">
        <v>13</v>
      </c>
      <c r="D201" s="8" t="s">
        <v>29</v>
      </c>
      <c r="E201" s="8">
        <v>3</v>
      </c>
      <c r="F201" s="8" t="s">
        <v>15</v>
      </c>
      <c r="G201" s="5">
        <v>3</v>
      </c>
      <c r="H201" s="8" t="s">
        <v>48</v>
      </c>
      <c r="I201" s="8" t="s">
        <v>49</v>
      </c>
      <c r="J201" s="9" t="s">
        <v>583</v>
      </c>
    </row>
    <row r="202" spans="1:10" x14ac:dyDescent="0.25">
      <c r="A202" s="8" t="s">
        <v>1573</v>
      </c>
      <c r="B202" s="8" t="s">
        <v>1574</v>
      </c>
      <c r="C202" s="8" t="s">
        <v>13</v>
      </c>
      <c r="D202" s="8" t="s">
        <v>14</v>
      </c>
      <c r="E202" s="8">
        <v>3</v>
      </c>
      <c r="F202" s="8" t="s">
        <v>15</v>
      </c>
      <c r="G202" s="5">
        <v>3</v>
      </c>
      <c r="H202" s="8" t="s">
        <v>1328</v>
      </c>
      <c r="I202" s="8" t="s">
        <v>1328</v>
      </c>
      <c r="J202" s="9" t="s">
        <v>583</v>
      </c>
    </row>
    <row r="203" spans="1:10" x14ac:dyDescent="0.25">
      <c r="A203" s="8" t="s">
        <v>1575</v>
      </c>
      <c r="B203" s="8" t="s">
        <v>1488</v>
      </c>
      <c r="C203" s="8" t="s">
        <v>13</v>
      </c>
      <c r="D203" s="8" t="s">
        <v>14</v>
      </c>
      <c r="E203" s="8">
        <v>3</v>
      </c>
      <c r="F203" s="8" t="s">
        <v>15</v>
      </c>
      <c r="G203" s="5">
        <v>3</v>
      </c>
      <c r="H203" s="8" t="s">
        <v>1468</v>
      </c>
      <c r="I203" s="8" t="s">
        <v>1468</v>
      </c>
      <c r="J203" s="9" t="s">
        <v>583</v>
      </c>
    </row>
    <row r="204" spans="1:10" x14ac:dyDescent="0.25">
      <c r="A204" s="8" t="s">
        <v>1576</v>
      </c>
      <c r="B204" s="8" t="s">
        <v>51</v>
      </c>
      <c r="C204" s="8" t="s">
        <v>13</v>
      </c>
      <c r="D204" s="8" t="s">
        <v>52</v>
      </c>
      <c r="E204" s="8">
        <v>8</v>
      </c>
      <c r="F204" s="8" t="s">
        <v>15</v>
      </c>
      <c r="G204" s="5">
        <v>3</v>
      </c>
      <c r="H204" s="8" t="s">
        <v>1468</v>
      </c>
      <c r="I204" s="8" t="s">
        <v>1468</v>
      </c>
      <c r="J204" s="9" t="s">
        <v>583</v>
      </c>
    </row>
    <row r="205" spans="1:10" x14ac:dyDescent="0.25">
      <c r="A205" s="8" t="s">
        <v>1577</v>
      </c>
      <c r="B205" s="8" t="s">
        <v>1505</v>
      </c>
      <c r="C205" s="8" t="s">
        <v>42</v>
      </c>
      <c r="D205" s="8" t="s">
        <v>29</v>
      </c>
      <c r="E205" s="8">
        <v>3</v>
      </c>
      <c r="F205" s="8" t="s">
        <v>15</v>
      </c>
      <c r="G205" s="5">
        <v>3</v>
      </c>
      <c r="H205" s="8" t="s">
        <v>1468</v>
      </c>
      <c r="I205" s="8" t="s">
        <v>1468</v>
      </c>
      <c r="J205" s="9" t="s">
        <v>583</v>
      </c>
    </row>
    <row r="206" spans="1:10" x14ac:dyDescent="0.25">
      <c r="A206" s="8" t="s">
        <v>1578</v>
      </c>
      <c r="B206" s="8" t="s">
        <v>1528</v>
      </c>
      <c r="C206" s="8" t="s">
        <v>42</v>
      </c>
      <c r="D206" s="8" t="s">
        <v>14</v>
      </c>
      <c r="E206" s="8">
        <v>3</v>
      </c>
      <c r="F206" s="8" t="s">
        <v>15</v>
      </c>
      <c r="G206" s="5">
        <v>3</v>
      </c>
      <c r="H206" s="8" t="s">
        <v>87</v>
      </c>
      <c r="I206" s="8" t="s">
        <v>87</v>
      </c>
      <c r="J206" s="9" t="s">
        <v>583</v>
      </c>
    </row>
    <row r="207" spans="1:10" x14ac:dyDescent="0.25">
      <c r="A207" s="64" t="s">
        <v>1579</v>
      </c>
      <c r="B207" s="64" t="s">
        <v>1580</v>
      </c>
      <c r="C207" s="64" t="s">
        <v>13</v>
      </c>
      <c r="D207" s="64" t="s">
        <v>64</v>
      </c>
      <c r="E207" s="64">
        <v>4</v>
      </c>
      <c r="F207" s="8" t="s">
        <v>1331</v>
      </c>
      <c r="G207" s="49">
        <v>4</v>
      </c>
      <c r="H207" s="66" t="str">
        <f>VLOOKUP(A207,[1]Sayfa1!$A:$H,8,0)</f>
        <v>YUSUF ÇULHA</v>
      </c>
      <c r="I207" s="69" t="s">
        <v>20</v>
      </c>
      <c r="J207" s="68" t="s">
        <v>583</v>
      </c>
    </row>
    <row r="208" spans="1:10" x14ac:dyDescent="0.25">
      <c r="A208" s="64" t="s">
        <v>1581</v>
      </c>
      <c r="B208" s="64" t="s">
        <v>1582</v>
      </c>
      <c r="C208" s="64" t="s">
        <v>13</v>
      </c>
      <c r="D208" s="64" t="s">
        <v>29</v>
      </c>
      <c r="E208" s="64">
        <v>4</v>
      </c>
      <c r="F208" s="8" t="s">
        <v>1331</v>
      </c>
      <c r="G208" s="49">
        <v>4</v>
      </c>
      <c r="H208" s="66" t="str">
        <f>VLOOKUP(A208,[1]Sayfa1!$A:$H,8,0)</f>
        <v>YUSUF ÇULHA</v>
      </c>
      <c r="I208" s="69" t="s">
        <v>20</v>
      </c>
      <c r="J208" s="68" t="s">
        <v>583</v>
      </c>
    </row>
    <row r="209" spans="1:10" x14ac:dyDescent="0.25">
      <c r="A209" s="64" t="s">
        <v>1583</v>
      </c>
      <c r="B209" s="64" t="s">
        <v>1584</v>
      </c>
      <c r="C209" s="64" t="s">
        <v>13</v>
      </c>
      <c r="D209" s="64" t="s">
        <v>14</v>
      </c>
      <c r="E209" s="64">
        <v>4</v>
      </c>
      <c r="F209" s="8" t="s">
        <v>1331</v>
      </c>
      <c r="G209" s="49">
        <v>4</v>
      </c>
      <c r="H209" s="66" t="str">
        <f>VLOOKUP(A209,[1]Sayfa1!$A:$H,8,0)</f>
        <v>ERBİL RADAVUŞ</v>
      </c>
      <c r="I209" s="69" t="s">
        <v>1468</v>
      </c>
      <c r="J209" s="68" t="s">
        <v>583</v>
      </c>
    </row>
    <row r="210" spans="1:10" x14ac:dyDescent="0.25">
      <c r="A210" s="64" t="s">
        <v>1585</v>
      </c>
      <c r="B210" s="64" t="s">
        <v>1586</v>
      </c>
      <c r="C210" s="64" t="s">
        <v>13</v>
      </c>
      <c r="D210" s="64" t="s">
        <v>14</v>
      </c>
      <c r="E210" s="64">
        <v>3</v>
      </c>
      <c r="F210" s="8" t="s">
        <v>1331</v>
      </c>
      <c r="G210" s="49">
        <v>4</v>
      </c>
      <c r="H210" s="66" t="str">
        <f>VLOOKUP(A210,[1]Sayfa1!$A:$H,8,0)</f>
        <v>MEHMET KARABULUT</v>
      </c>
      <c r="I210" s="69" t="s">
        <v>1328</v>
      </c>
      <c r="J210" s="68" t="s">
        <v>583</v>
      </c>
    </row>
    <row r="211" spans="1:10" x14ac:dyDescent="0.25">
      <c r="A211" s="64" t="s">
        <v>1587</v>
      </c>
      <c r="B211" s="64" t="s">
        <v>1588</v>
      </c>
      <c r="C211" s="64" t="s">
        <v>13</v>
      </c>
      <c r="D211" s="64" t="s">
        <v>14</v>
      </c>
      <c r="E211" s="64">
        <v>4</v>
      </c>
      <c r="F211" s="8" t="s">
        <v>1331</v>
      </c>
      <c r="G211" s="49">
        <v>4</v>
      </c>
      <c r="H211" s="66" t="str">
        <f>VLOOKUP(A211,[1]Sayfa1!$A:$H,8,0)</f>
        <v>MEHMET KARABULUT</v>
      </c>
      <c r="I211" s="69" t="s">
        <v>1328</v>
      </c>
      <c r="J211" s="68" t="s">
        <v>583</v>
      </c>
    </row>
    <row r="212" spans="1:10" x14ac:dyDescent="0.25">
      <c r="A212" s="64" t="s">
        <v>1589</v>
      </c>
      <c r="B212" s="64" t="s">
        <v>1537</v>
      </c>
      <c r="C212" s="64" t="s">
        <v>13</v>
      </c>
      <c r="D212" s="64" t="s">
        <v>14</v>
      </c>
      <c r="E212" s="64">
        <v>3</v>
      </c>
      <c r="F212" s="8" t="s">
        <v>1331</v>
      </c>
      <c r="G212" s="49">
        <v>4</v>
      </c>
      <c r="H212" s="66" t="s">
        <v>23</v>
      </c>
      <c r="I212" s="69" t="s">
        <v>23</v>
      </c>
      <c r="J212" s="68" t="s">
        <v>583</v>
      </c>
    </row>
    <row r="213" spans="1:10" x14ac:dyDescent="0.25">
      <c r="A213" s="64" t="s">
        <v>1590</v>
      </c>
      <c r="B213" s="64" t="s">
        <v>63</v>
      </c>
      <c r="C213" s="64" t="s">
        <v>42</v>
      </c>
      <c r="D213" s="64" t="s">
        <v>64</v>
      </c>
      <c r="E213" s="64">
        <v>4</v>
      </c>
      <c r="F213" s="8" t="s">
        <v>1331</v>
      </c>
      <c r="G213" s="49">
        <v>4</v>
      </c>
      <c r="H213" s="66" t="str">
        <f>VLOOKUP(A213,[1]Sayfa1!$A:$H,8,0)</f>
        <v>HASAN AYHAN RADAVUŞ</v>
      </c>
      <c r="I213" s="69" t="s">
        <v>1468</v>
      </c>
      <c r="J213" s="68" t="s">
        <v>583</v>
      </c>
    </row>
    <row r="214" spans="1:10" x14ac:dyDescent="0.25">
      <c r="A214" s="64" t="s">
        <v>1591</v>
      </c>
      <c r="B214" s="64" t="s">
        <v>1592</v>
      </c>
      <c r="C214" s="64" t="s">
        <v>42</v>
      </c>
      <c r="D214" s="64" t="s">
        <v>14</v>
      </c>
      <c r="E214" s="64">
        <v>4</v>
      </c>
      <c r="F214" s="8" t="s">
        <v>1331</v>
      </c>
      <c r="G214" s="49">
        <v>4</v>
      </c>
      <c r="H214" s="66"/>
      <c r="I214" s="69" t="s">
        <v>1328</v>
      </c>
      <c r="J214" s="68" t="s">
        <v>583</v>
      </c>
    </row>
    <row r="215" spans="1:10" x14ac:dyDescent="0.25">
      <c r="A215" s="64" t="s">
        <v>1593</v>
      </c>
      <c r="B215" s="64" t="s">
        <v>1532</v>
      </c>
      <c r="C215" s="64" t="s">
        <v>42</v>
      </c>
      <c r="D215" s="64" t="s">
        <v>14</v>
      </c>
      <c r="E215" s="64">
        <v>4</v>
      </c>
      <c r="F215" s="8" t="s">
        <v>1331</v>
      </c>
      <c r="G215" s="49">
        <v>4</v>
      </c>
      <c r="H215" s="66" t="s">
        <v>1533</v>
      </c>
      <c r="I215" s="69"/>
      <c r="J215" s="68" t="s">
        <v>583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'E:\BEYAZİT BELGELER\DERS PLANLARI\2022-2023\[2022-2023 ders planı.xlsx]Sayfa3'!#REF!</xm:f>
          </x14:formula1>
          <xm:sqref>I2:I91 I93:I215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1"/>
  <sheetViews>
    <sheetView topLeftCell="A130" workbookViewId="0">
      <selection activeCell="D1" sqref="D1:D1048576"/>
    </sheetView>
  </sheetViews>
  <sheetFormatPr defaultRowHeight="15" x14ac:dyDescent="0.25"/>
  <cols>
    <col min="1" max="1" width="22.42578125" customWidth="1"/>
    <col min="2" max="2" width="17" customWidth="1"/>
    <col min="3" max="3" width="18.28515625" customWidth="1"/>
    <col min="4" max="4" width="17.85546875" customWidth="1"/>
    <col min="5" max="5" width="10.5703125" customWidth="1"/>
    <col min="6" max="6" width="14.7109375" customWidth="1"/>
    <col min="7" max="7" width="10.5703125" customWidth="1"/>
    <col min="8" max="8" width="11.5703125" customWidth="1"/>
    <col min="9" max="9" width="8.140625" customWidth="1"/>
    <col min="10" max="10" width="41" customWidth="1"/>
  </cols>
  <sheetData>
    <row r="1" spans="1:10" ht="25.5" x14ac:dyDescent="0.25">
      <c r="A1" s="12" t="s">
        <v>104</v>
      </c>
      <c r="B1" s="12" t="s">
        <v>102</v>
      </c>
      <c r="C1" s="12" t="s">
        <v>103</v>
      </c>
      <c r="D1" s="12" t="s">
        <v>105</v>
      </c>
      <c r="E1" s="12" t="s">
        <v>106</v>
      </c>
      <c r="F1" s="12" t="s">
        <v>107</v>
      </c>
      <c r="G1" s="12" t="s">
        <v>108</v>
      </c>
      <c r="H1" s="12" t="s">
        <v>109</v>
      </c>
      <c r="I1" s="12" t="s">
        <v>110</v>
      </c>
      <c r="J1" s="12" t="s">
        <v>111</v>
      </c>
    </row>
    <row r="2" spans="1:10" x14ac:dyDescent="0.25">
      <c r="A2" s="15">
        <v>2018289012</v>
      </c>
      <c r="B2" s="15" t="s">
        <v>671</v>
      </c>
      <c r="C2" s="15" t="s">
        <v>672</v>
      </c>
      <c r="D2" s="15">
        <v>21676006806</v>
      </c>
      <c r="E2" s="15">
        <v>2018</v>
      </c>
      <c r="F2" s="34">
        <v>43350</v>
      </c>
      <c r="G2" s="15">
        <f t="shared" ref="G2:G65" si="0">IF(E2&lt;$O$2,2,1)</f>
        <v>1</v>
      </c>
      <c r="H2" s="21">
        <f t="shared" ref="H2:H65" si="1">VALUE(MID(A2,5,3))</f>
        <v>289</v>
      </c>
      <c r="I2" s="13" t="s">
        <v>285</v>
      </c>
      <c r="J2" s="13" t="str">
        <f t="shared" ref="J2:J65" si="2">IF(H2=289,"BAHÇE TARIMI",IF(H2=686,"BANKACILIK VE SİGORTACILIK",IF(H2=687,"BANKACILIK VE SİGORTACILIK İ.Ö",IF(H2=688,"BİLGİSAYAR PROGRAMCILIĞI",IF(H2=689,"BİLGİSAYAR PROGRAMCILIĞI İ.Ö",IF(H2=211,"MOBİLYA VE  DEKARESYON",IF(H2=698,"BÜRO YÖNETİMİ VE YÖNETİCİ ASİSTANLIĞI",IF(H2=699,"BÜRO YÖNETİMİ VE YÖNETİCİ ASİSTANLIĞI İ.Ö",IF(H2=690,"MUHASEBE VE VERGİ UYGULAMALARI ",IF(H2=691,"MUHASEBE VE VERGİ UYGULAMALAR İ.Ö",IF(H2=209,"TOHUMCULUK",IF(H2=199,"YEREL YÖNETİMLER"))))))))))))</f>
        <v>BAHÇE TARIMI</v>
      </c>
    </row>
    <row r="3" spans="1:10" x14ac:dyDescent="0.25">
      <c r="A3" s="15">
        <v>2018289022</v>
      </c>
      <c r="B3" s="15" t="s">
        <v>673</v>
      </c>
      <c r="C3" s="15" t="s">
        <v>674</v>
      </c>
      <c r="D3" s="15">
        <v>14476253990</v>
      </c>
      <c r="E3" s="15">
        <v>2018</v>
      </c>
      <c r="F3" s="34">
        <v>43346</v>
      </c>
      <c r="G3" s="15">
        <f t="shared" si="0"/>
        <v>1</v>
      </c>
      <c r="H3" s="21">
        <f t="shared" si="1"/>
        <v>289</v>
      </c>
      <c r="I3" s="13" t="s">
        <v>396</v>
      </c>
      <c r="J3" s="13" t="str">
        <f t="shared" si="2"/>
        <v>BAHÇE TARIMI</v>
      </c>
    </row>
    <row r="4" spans="1:10" x14ac:dyDescent="0.25">
      <c r="A4" s="15">
        <v>2018289601</v>
      </c>
      <c r="B4" s="15" t="s">
        <v>375</v>
      </c>
      <c r="C4" s="15" t="s">
        <v>675</v>
      </c>
      <c r="D4" s="15">
        <v>11830343946</v>
      </c>
      <c r="E4" s="15">
        <v>2018</v>
      </c>
      <c r="F4" s="34">
        <v>43374</v>
      </c>
      <c r="G4" s="15">
        <f t="shared" si="0"/>
        <v>1</v>
      </c>
      <c r="H4" s="21">
        <f t="shared" si="1"/>
        <v>289</v>
      </c>
      <c r="I4" s="13" t="s">
        <v>396</v>
      </c>
      <c r="J4" s="13" t="str">
        <f t="shared" si="2"/>
        <v>BAHÇE TARIMI</v>
      </c>
    </row>
    <row r="5" spans="1:10" x14ac:dyDescent="0.25">
      <c r="A5" s="15">
        <v>2019289004</v>
      </c>
      <c r="B5" s="15" t="s">
        <v>676</v>
      </c>
      <c r="C5" s="15" t="s">
        <v>677</v>
      </c>
      <c r="D5" s="15">
        <v>23161019148</v>
      </c>
      <c r="E5" s="15">
        <v>2019</v>
      </c>
      <c r="F5" s="34">
        <v>43693</v>
      </c>
      <c r="G5" s="15">
        <f t="shared" si="0"/>
        <v>1</v>
      </c>
      <c r="H5" s="21">
        <f t="shared" si="1"/>
        <v>289</v>
      </c>
      <c r="I5" s="13" t="s">
        <v>396</v>
      </c>
      <c r="J5" s="13" t="str">
        <f t="shared" si="2"/>
        <v>BAHÇE TARIMI</v>
      </c>
    </row>
    <row r="6" spans="1:10" x14ac:dyDescent="0.25">
      <c r="A6" s="15">
        <v>2019289006</v>
      </c>
      <c r="B6" s="15" t="s">
        <v>365</v>
      </c>
      <c r="C6" s="15" t="s">
        <v>678</v>
      </c>
      <c r="D6" s="15">
        <v>11444263296</v>
      </c>
      <c r="E6" s="15">
        <v>2019</v>
      </c>
      <c r="F6" s="34">
        <v>43694</v>
      </c>
      <c r="G6" s="15">
        <f t="shared" si="0"/>
        <v>1</v>
      </c>
      <c r="H6" s="21">
        <f t="shared" si="1"/>
        <v>289</v>
      </c>
      <c r="I6" s="13" t="s">
        <v>396</v>
      </c>
      <c r="J6" s="13" t="str">
        <f t="shared" si="2"/>
        <v>BAHÇE TARIMI</v>
      </c>
    </row>
    <row r="7" spans="1:10" x14ac:dyDescent="0.25">
      <c r="A7" s="21">
        <v>2019289008</v>
      </c>
      <c r="B7" s="21" t="s">
        <v>679</v>
      </c>
      <c r="C7" s="21" t="s">
        <v>680</v>
      </c>
      <c r="D7" s="21">
        <v>15091248156</v>
      </c>
      <c r="E7" s="21">
        <v>2019</v>
      </c>
      <c r="F7" s="22">
        <v>43698</v>
      </c>
      <c r="G7" s="15">
        <f t="shared" si="0"/>
        <v>1</v>
      </c>
      <c r="H7" s="21">
        <f t="shared" si="1"/>
        <v>289</v>
      </c>
      <c r="I7" s="13" t="s">
        <v>396</v>
      </c>
      <c r="J7" s="13" t="str">
        <f t="shared" si="2"/>
        <v>BAHÇE TARIMI</v>
      </c>
    </row>
    <row r="8" spans="1:10" x14ac:dyDescent="0.25">
      <c r="A8" s="15">
        <v>2019289012</v>
      </c>
      <c r="B8" s="15" t="s">
        <v>681</v>
      </c>
      <c r="C8" s="15" t="s">
        <v>682</v>
      </c>
      <c r="D8" s="15">
        <v>19387074122</v>
      </c>
      <c r="E8" s="15">
        <v>2019</v>
      </c>
      <c r="F8" s="34">
        <v>43698</v>
      </c>
      <c r="G8" s="15">
        <f t="shared" si="0"/>
        <v>1</v>
      </c>
      <c r="H8" s="21">
        <f t="shared" si="1"/>
        <v>289</v>
      </c>
      <c r="I8" s="13" t="s">
        <v>396</v>
      </c>
      <c r="J8" s="13" t="str">
        <f t="shared" si="2"/>
        <v>BAHÇE TARIMI</v>
      </c>
    </row>
    <row r="9" spans="1:10" x14ac:dyDescent="0.25">
      <c r="A9" s="21">
        <v>2019289013</v>
      </c>
      <c r="B9" s="21" t="s">
        <v>177</v>
      </c>
      <c r="C9" s="21" t="s">
        <v>683</v>
      </c>
      <c r="D9" s="21">
        <v>13822273828</v>
      </c>
      <c r="E9" s="21">
        <v>2019</v>
      </c>
      <c r="F9" s="22">
        <v>43700</v>
      </c>
      <c r="G9" s="15">
        <f t="shared" si="0"/>
        <v>1</v>
      </c>
      <c r="H9" s="21">
        <f t="shared" si="1"/>
        <v>289</v>
      </c>
      <c r="I9" s="13" t="s">
        <v>396</v>
      </c>
      <c r="J9" s="13" t="str">
        <f t="shared" si="2"/>
        <v>BAHÇE TARIMI</v>
      </c>
    </row>
    <row r="10" spans="1:10" x14ac:dyDescent="0.25">
      <c r="A10" s="15">
        <v>2019289017</v>
      </c>
      <c r="B10" s="15" t="s">
        <v>684</v>
      </c>
      <c r="C10" s="15" t="s">
        <v>685</v>
      </c>
      <c r="D10" s="15">
        <v>10031525748</v>
      </c>
      <c r="E10" s="15">
        <v>2019</v>
      </c>
      <c r="F10" s="34">
        <v>43696</v>
      </c>
      <c r="G10" s="15">
        <f t="shared" si="0"/>
        <v>1</v>
      </c>
      <c r="H10" s="21">
        <f t="shared" si="1"/>
        <v>289</v>
      </c>
      <c r="I10" s="13" t="s">
        <v>396</v>
      </c>
      <c r="J10" s="13" t="str">
        <f t="shared" si="2"/>
        <v>BAHÇE TARIMI</v>
      </c>
    </row>
    <row r="11" spans="1:10" x14ac:dyDescent="0.25">
      <c r="A11" s="15">
        <v>2019289022</v>
      </c>
      <c r="B11" s="15" t="s">
        <v>197</v>
      </c>
      <c r="C11" s="15" t="s">
        <v>686</v>
      </c>
      <c r="D11" s="15">
        <v>18301076792</v>
      </c>
      <c r="E11" s="15">
        <v>2019</v>
      </c>
      <c r="F11" s="34">
        <v>43697</v>
      </c>
      <c r="G11" s="15">
        <f t="shared" si="0"/>
        <v>1</v>
      </c>
      <c r="H11" s="21">
        <f t="shared" si="1"/>
        <v>289</v>
      </c>
      <c r="I11" s="13" t="s">
        <v>396</v>
      </c>
      <c r="J11" s="13" t="str">
        <f t="shared" si="2"/>
        <v>BAHÇE TARIMI</v>
      </c>
    </row>
    <row r="12" spans="1:10" x14ac:dyDescent="0.25">
      <c r="A12" s="21">
        <v>2019289027</v>
      </c>
      <c r="B12" s="21" t="s">
        <v>401</v>
      </c>
      <c r="C12" s="21" t="s">
        <v>687</v>
      </c>
      <c r="D12" s="21">
        <v>18115132608</v>
      </c>
      <c r="E12" s="21">
        <v>2019</v>
      </c>
      <c r="F12" s="22">
        <v>43694</v>
      </c>
      <c r="G12" s="15">
        <f t="shared" si="0"/>
        <v>1</v>
      </c>
      <c r="H12" s="21">
        <f t="shared" si="1"/>
        <v>289</v>
      </c>
      <c r="I12" s="13" t="s">
        <v>396</v>
      </c>
      <c r="J12" s="13" t="str">
        <f t="shared" si="2"/>
        <v>BAHÇE TARIMI</v>
      </c>
    </row>
    <row r="13" spans="1:10" x14ac:dyDescent="0.25">
      <c r="A13" s="15">
        <v>2019289028</v>
      </c>
      <c r="B13" s="15" t="s">
        <v>688</v>
      </c>
      <c r="C13" s="15" t="s">
        <v>689</v>
      </c>
      <c r="D13" s="15">
        <v>12256393652</v>
      </c>
      <c r="E13" s="15">
        <v>2019</v>
      </c>
      <c r="F13" s="34">
        <v>43694</v>
      </c>
      <c r="G13" s="15">
        <f t="shared" si="0"/>
        <v>1</v>
      </c>
      <c r="H13" s="21">
        <f t="shared" si="1"/>
        <v>289</v>
      </c>
      <c r="I13" s="13" t="s">
        <v>396</v>
      </c>
      <c r="J13" s="13" t="str">
        <f t="shared" si="2"/>
        <v>BAHÇE TARIMI</v>
      </c>
    </row>
    <row r="14" spans="1:10" x14ac:dyDescent="0.25">
      <c r="A14" s="21">
        <v>2019289029</v>
      </c>
      <c r="B14" s="21" t="s">
        <v>401</v>
      </c>
      <c r="C14" s="21" t="s">
        <v>175</v>
      </c>
      <c r="D14" s="21">
        <v>15892208588</v>
      </c>
      <c r="E14" s="21">
        <v>2019</v>
      </c>
      <c r="F14" s="22">
        <v>43696</v>
      </c>
      <c r="G14" s="15">
        <f t="shared" si="0"/>
        <v>1</v>
      </c>
      <c r="H14" s="21">
        <f t="shared" si="1"/>
        <v>289</v>
      </c>
      <c r="I14" s="13" t="s">
        <v>396</v>
      </c>
      <c r="J14" s="13" t="str">
        <f t="shared" si="2"/>
        <v>BAHÇE TARIMI</v>
      </c>
    </row>
    <row r="15" spans="1:10" x14ac:dyDescent="0.25">
      <c r="A15" s="15">
        <v>2019289031</v>
      </c>
      <c r="B15" s="15" t="s">
        <v>690</v>
      </c>
      <c r="C15" s="15" t="s">
        <v>691</v>
      </c>
      <c r="D15" s="15">
        <v>15697215286</v>
      </c>
      <c r="E15" s="15">
        <v>2019</v>
      </c>
      <c r="F15" s="34">
        <v>43693</v>
      </c>
      <c r="G15" s="15">
        <f t="shared" si="0"/>
        <v>1</v>
      </c>
      <c r="H15" s="21">
        <f t="shared" si="1"/>
        <v>289</v>
      </c>
      <c r="I15" s="13" t="s">
        <v>396</v>
      </c>
      <c r="J15" s="13" t="str">
        <f t="shared" si="2"/>
        <v>BAHÇE TARIMI</v>
      </c>
    </row>
    <row r="16" spans="1:10" x14ac:dyDescent="0.25">
      <c r="A16" s="21">
        <v>2019289451</v>
      </c>
      <c r="B16" s="21" t="s">
        <v>692</v>
      </c>
      <c r="C16" s="21" t="s">
        <v>693</v>
      </c>
      <c r="D16" s="21">
        <v>14431254420</v>
      </c>
      <c r="E16" s="21">
        <v>2018</v>
      </c>
      <c r="F16" s="22">
        <v>43703</v>
      </c>
      <c r="G16" s="15">
        <f t="shared" si="0"/>
        <v>1</v>
      </c>
      <c r="H16" s="21">
        <f t="shared" si="1"/>
        <v>289</v>
      </c>
      <c r="I16" s="13" t="s">
        <v>396</v>
      </c>
      <c r="J16" s="13" t="str">
        <f t="shared" si="2"/>
        <v>BAHÇE TARIMI</v>
      </c>
    </row>
    <row r="17" spans="1:10" x14ac:dyDescent="0.25">
      <c r="A17" s="15">
        <v>2020289001</v>
      </c>
      <c r="B17" s="15" t="s">
        <v>694</v>
      </c>
      <c r="C17" s="15" t="s">
        <v>695</v>
      </c>
      <c r="D17" s="15">
        <v>13747326418</v>
      </c>
      <c r="E17" s="15">
        <v>2020</v>
      </c>
      <c r="F17" s="34">
        <v>44074</v>
      </c>
      <c r="G17" s="15">
        <f t="shared" si="0"/>
        <v>1</v>
      </c>
      <c r="H17" s="21">
        <f t="shared" si="1"/>
        <v>289</v>
      </c>
      <c r="I17" s="13" t="s">
        <v>396</v>
      </c>
      <c r="J17" s="13" t="str">
        <f t="shared" si="2"/>
        <v>BAHÇE TARIMI</v>
      </c>
    </row>
    <row r="18" spans="1:10" x14ac:dyDescent="0.25">
      <c r="A18" s="15">
        <v>2020289003</v>
      </c>
      <c r="B18" s="15" t="s">
        <v>696</v>
      </c>
      <c r="C18" s="15" t="s">
        <v>697</v>
      </c>
      <c r="D18" s="15">
        <v>20533100206</v>
      </c>
      <c r="E18" s="15">
        <v>2020</v>
      </c>
      <c r="F18" s="34">
        <v>44072</v>
      </c>
      <c r="G18" s="15">
        <f t="shared" si="0"/>
        <v>1</v>
      </c>
      <c r="H18" s="21">
        <f t="shared" si="1"/>
        <v>289</v>
      </c>
      <c r="I18" s="13" t="s">
        <v>285</v>
      </c>
      <c r="J18" s="13" t="str">
        <f t="shared" si="2"/>
        <v>BAHÇE TARIMI</v>
      </c>
    </row>
    <row r="19" spans="1:10" x14ac:dyDescent="0.25">
      <c r="A19" s="21">
        <v>2020289004</v>
      </c>
      <c r="B19" s="21" t="s">
        <v>676</v>
      </c>
      <c r="C19" s="21" t="s">
        <v>698</v>
      </c>
      <c r="D19" s="21">
        <v>44744042728</v>
      </c>
      <c r="E19" s="21">
        <v>2020</v>
      </c>
      <c r="F19" s="22">
        <v>44075</v>
      </c>
      <c r="G19" s="15">
        <f t="shared" si="0"/>
        <v>1</v>
      </c>
      <c r="H19" s="21">
        <f t="shared" si="1"/>
        <v>289</v>
      </c>
      <c r="I19" s="13" t="s">
        <v>396</v>
      </c>
      <c r="J19" s="13" t="str">
        <f t="shared" si="2"/>
        <v>BAHÇE TARIMI</v>
      </c>
    </row>
    <row r="20" spans="1:10" x14ac:dyDescent="0.25">
      <c r="A20" s="15">
        <v>2020289007</v>
      </c>
      <c r="B20" s="15" t="s">
        <v>699</v>
      </c>
      <c r="C20" s="15" t="s">
        <v>700</v>
      </c>
      <c r="D20" s="15">
        <v>30332188312</v>
      </c>
      <c r="E20" s="15">
        <v>2020</v>
      </c>
      <c r="F20" s="34">
        <v>44072</v>
      </c>
      <c r="G20" s="15">
        <f t="shared" si="0"/>
        <v>1</v>
      </c>
      <c r="H20" s="21">
        <f t="shared" si="1"/>
        <v>289</v>
      </c>
      <c r="I20" s="13" t="s">
        <v>396</v>
      </c>
      <c r="J20" s="13" t="str">
        <f t="shared" si="2"/>
        <v>BAHÇE TARIMI</v>
      </c>
    </row>
    <row r="21" spans="1:10" x14ac:dyDescent="0.25">
      <c r="A21" s="21">
        <v>2020289008</v>
      </c>
      <c r="B21" s="21" t="s">
        <v>437</v>
      </c>
      <c r="C21" s="21" t="s">
        <v>701</v>
      </c>
      <c r="D21" s="21">
        <v>18655093872</v>
      </c>
      <c r="E21" s="21">
        <v>2020</v>
      </c>
      <c r="F21" s="22">
        <v>44074</v>
      </c>
      <c r="G21" s="15">
        <f t="shared" si="0"/>
        <v>1</v>
      </c>
      <c r="H21" s="21">
        <f t="shared" si="1"/>
        <v>289</v>
      </c>
      <c r="I21" s="13" t="s">
        <v>396</v>
      </c>
      <c r="J21" s="13" t="str">
        <f t="shared" si="2"/>
        <v>BAHÇE TARIMI</v>
      </c>
    </row>
    <row r="22" spans="1:10" x14ac:dyDescent="0.25">
      <c r="A22" s="21">
        <v>2020289012</v>
      </c>
      <c r="B22" s="21" t="s">
        <v>229</v>
      </c>
      <c r="C22" s="21" t="s">
        <v>124</v>
      </c>
      <c r="D22" s="21">
        <v>52159480554</v>
      </c>
      <c r="E22" s="21">
        <v>2020</v>
      </c>
      <c r="F22" s="22">
        <v>44076</v>
      </c>
      <c r="G22" s="15">
        <f t="shared" si="0"/>
        <v>1</v>
      </c>
      <c r="H22" s="21">
        <f t="shared" si="1"/>
        <v>289</v>
      </c>
      <c r="I22" s="13" t="s">
        <v>396</v>
      </c>
      <c r="J22" s="13" t="str">
        <f t="shared" si="2"/>
        <v>BAHÇE TARIMI</v>
      </c>
    </row>
    <row r="23" spans="1:10" x14ac:dyDescent="0.25">
      <c r="A23" s="21">
        <v>2020289014</v>
      </c>
      <c r="B23" s="21" t="s">
        <v>375</v>
      </c>
      <c r="C23" s="21" t="s">
        <v>702</v>
      </c>
      <c r="D23" s="21">
        <v>18445114244</v>
      </c>
      <c r="E23" s="21">
        <v>2020</v>
      </c>
      <c r="F23" s="22">
        <v>44075</v>
      </c>
      <c r="G23" s="15">
        <f t="shared" si="0"/>
        <v>1</v>
      </c>
      <c r="H23" s="21">
        <f t="shared" si="1"/>
        <v>289</v>
      </c>
      <c r="I23" s="13" t="s">
        <v>396</v>
      </c>
      <c r="J23" s="13" t="str">
        <f t="shared" si="2"/>
        <v>BAHÇE TARIMI</v>
      </c>
    </row>
    <row r="24" spans="1:10" x14ac:dyDescent="0.25">
      <c r="A24" s="15">
        <v>2020289019</v>
      </c>
      <c r="B24" s="15" t="s">
        <v>703</v>
      </c>
      <c r="C24" s="15" t="s">
        <v>704</v>
      </c>
      <c r="D24" s="15">
        <v>20338056692</v>
      </c>
      <c r="E24" s="15">
        <v>2020</v>
      </c>
      <c r="F24" s="34">
        <v>44078</v>
      </c>
      <c r="G24" s="15">
        <f t="shared" si="0"/>
        <v>1</v>
      </c>
      <c r="H24" s="21">
        <f t="shared" si="1"/>
        <v>289</v>
      </c>
      <c r="I24" s="13" t="s">
        <v>396</v>
      </c>
      <c r="J24" s="13" t="str">
        <f t="shared" si="2"/>
        <v>BAHÇE TARIMI</v>
      </c>
    </row>
    <row r="25" spans="1:10" x14ac:dyDescent="0.25">
      <c r="A25" s="21">
        <v>2020289020</v>
      </c>
      <c r="B25" s="21" t="s">
        <v>705</v>
      </c>
      <c r="C25" s="21" t="s">
        <v>706</v>
      </c>
      <c r="D25" s="21">
        <v>11608404206</v>
      </c>
      <c r="E25" s="21">
        <v>2020</v>
      </c>
      <c r="F25" s="22">
        <v>44073</v>
      </c>
      <c r="G25" s="15">
        <f t="shared" si="0"/>
        <v>1</v>
      </c>
      <c r="H25" s="21">
        <f t="shared" si="1"/>
        <v>289</v>
      </c>
      <c r="I25" s="13" t="s">
        <v>285</v>
      </c>
      <c r="J25" s="13" t="str">
        <f t="shared" si="2"/>
        <v>BAHÇE TARIMI</v>
      </c>
    </row>
    <row r="26" spans="1:10" x14ac:dyDescent="0.25">
      <c r="A26" s="15">
        <v>2020289021</v>
      </c>
      <c r="B26" s="15" t="s">
        <v>707</v>
      </c>
      <c r="C26" s="15" t="s">
        <v>708</v>
      </c>
      <c r="D26" s="15">
        <v>16930164392</v>
      </c>
      <c r="E26" s="15">
        <v>2020</v>
      </c>
      <c r="F26" s="34">
        <v>44073</v>
      </c>
      <c r="G26" s="15">
        <f t="shared" si="0"/>
        <v>1</v>
      </c>
      <c r="H26" s="21">
        <f t="shared" si="1"/>
        <v>289</v>
      </c>
      <c r="I26" s="13" t="s">
        <v>396</v>
      </c>
      <c r="J26" s="13" t="str">
        <f t="shared" si="2"/>
        <v>BAHÇE TARIMI</v>
      </c>
    </row>
    <row r="27" spans="1:10" x14ac:dyDescent="0.25">
      <c r="A27" s="21">
        <v>2020289022</v>
      </c>
      <c r="B27" s="21" t="s">
        <v>709</v>
      </c>
      <c r="C27" s="21" t="s">
        <v>140</v>
      </c>
      <c r="D27" s="21">
        <v>17521154242</v>
      </c>
      <c r="E27" s="21">
        <v>2020</v>
      </c>
      <c r="F27" s="22">
        <v>44073</v>
      </c>
      <c r="G27" s="15">
        <f t="shared" si="0"/>
        <v>1</v>
      </c>
      <c r="H27" s="21">
        <f t="shared" si="1"/>
        <v>289</v>
      </c>
      <c r="I27" s="13" t="s">
        <v>396</v>
      </c>
      <c r="J27" s="13" t="str">
        <f t="shared" si="2"/>
        <v>BAHÇE TARIMI</v>
      </c>
    </row>
    <row r="28" spans="1:10" x14ac:dyDescent="0.25">
      <c r="A28" s="21">
        <v>2020289024</v>
      </c>
      <c r="B28" s="21" t="s">
        <v>710</v>
      </c>
      <c r="C28" s="21" t="s">
        <v>711</v>
      </c>
      <c r="D28" s="21">
        <v>33545376354</v>
      </c>
      <c r="E28" s="21">
        <v>2020</v>
      </c>
      <c r="F28" s="22">
        <v>44075</v>
      </c>
      <c r="G28" s="15">
        <f t="shared" si="0"/>
        <v>1</v>
      </c>
      <c r="H28" s="21">
        <f t="shared" si="1"/>
        <v>289</v>
      </c>
      <c r="I28" s="13" t="s">
        <v>396</v>
      </c>
      <c r="J28" s="13" t="str">
        <f t="shared" si="2"/>
        <v>BAHÇE TARIMI</v>
      </c>
    </row>
    <row r="29" spans="1:10" x14ac:dyDescent="0.25">
      <c r="A29" s="15">
        <v>2020289026</v>
      </c>
      <c r="B29" s="15" t="s">
        <v>193</v>
      </c>
      <c r="C29" s="15" t="s">
        <v>438</v>
      </c>
      <c r="D29" s="15">
        <v>20956098616</v>
      </c>
      <c r="E29" s="15">
        <v>2020</v>
      </c>
      <c r="F29" s="34">
        <v>44072</v>
      </c>
      <c r="G29" s="15">
        <f t="shared" si="0"/>
        <v>1</v>
      </c>
      <c r="H29" s="21">
        <f t="shared" si="1"/>
        <v>289</v>
      </c>
      <c r="I29" s="13" t="s">
        <v>396</v>
      </c>
      <c r="J29" s="13" t="str">
        <f t="shared" si="2"/>
        <v>BAHÇE TARIMI</v>
      </c>
    </row>
    <row r="30" spans="1:10" x14ac:dyDescent="0.25">
      <c r="A30" s="21">
        <v>2020289027</v>
      </c>
      <c r="B30" s="21" t="s">
        <v>459</v>
      </c>
      <c r="C30" s="21" t="s">
        <v>712</v>
      </c>
      <c r="D30" s="21">
        <v>13426290894</v>
      </c>
      <c r="E30" s="21">
        <v>2020</v>
      </c>
      <c r="F30" s="22">
        <v>44074</v>
      </c>
      <c r="G30" s="15">
        <f t="shared" si="0"/>
        <v>1</v>
      </c>
      <c r="H30" s="21">
        <f t="shared" si="1"/>
        <v>289</v>
      </c>
      <c r="I30" s="13" t="s">
        <v>396</v>
      </c>
      <c r="J30" s="13" t="str">
        <f t="shared" si="2"/>
        <v>BAHÇE TARIMI</v>
      </c>
    </row>
    <row r="31" spans="1:10" x14ac:dyDescent="0.25">
      <c r="A31" s="21">
        <v>2020289029</v>
      </c>
      <c r="B31" s="21" t="s">
        <v>713</v>
      </c>
      <c r="C31" s="21" t="s">
        <v>714</v>
      </c>
      <c r="D31" s="21">
        <v>38938774380</v>
      </c>
      <c r="E31" s="21">
        <v>2020</v>
      </c>
      <c r="F31" s="22">
        <v>44074</v>
      </c>
      <c r="G31" s="15">
        <f t="shared" si="0"/>
        <v>1</v>
      </c>
      <c r="H31" s="21">
        <f t="shared" si="1"/>
        <v>289</v>
      </c>
      <c r="I31" s="13" t="s">
        <v>285</v>
      </c>
      <c r="J31" s="13" t="str">
        <f t="shared" si="2"/>
        <v>BAHÇE TARIMI</v>
      </c>
    </row>
    <row r="32" spans="1:10" x14ac:dyDescent="0.25">
      <c r="A32" s="15">
        <v>2020289030</v>
      </c>
      <c r="B32" s="15" t="s">
        <v>715</v>
      </c>
      <c r="C32" s="15" t="s">
        <v>716</v>
      </c>
      <c r="D32" s="15">
        <v>16348217888</v>
      </c>
      <c r="E32" s="15">
        <v>2020</v>
      </c>
      <c r="F32" s="34">
        <v>44075</v>
      </c>
      <c r="G32" s="15">
        <f t="shared" si="0"/>
        <v>1</v>
      </c>
      <c r="H32" s="21">
        <f t="shared" si="1"/>
        <v>289</v>
      </c>
      <c r="I32" s="13" t="s">
        <v>396</v>
      </c>
      <c r="J32" s="13" t="str">
        <f t="shared" si="2"/>
        <v>BAHÇE TARIMI</v>
      </c>
    </row>
    <row r="33" spans="1:10" x14ac:dyDescent="0.25">
      <c r="A33" s="21">
        <v>2020289034</v>
      </c>
      <c r="B33" s="21" t="s">
        <v>717</v>
      </c>
      <c r="C33" s="21" t="s">
        <v>167</v>
      </c>
      <c r="D33" s="21">
        <v>10249405566</v>
      </c>
      <c r="E33" s="21">
        <v>2020</v>
      </c>
      <c r="F33" s="22">
        <v>44077</v>
      </c>
      <c r="G33" s="15">
        <f t="shared" si="0"/>
        <v>1</v>
      </c>
      <c r="H33" s="21">
        <f t="shared" si="1"/>
        <v>289</v>
      </c>
      <c r="I33" s="13" t="s">
        <v>396</v>
      </c>
      <c r="J33" s="13" t="str">
        <f t="shared" si="2"/>
        <v>BAHÇE TARIMI</v>
      </c>
    </row>
    <row r="34" spans="1:10" x14ac:dyDescent="0.25">
      <c r="A34" s="15">
        <v>2020289038</v>
      </c>
      <c r="B34" s="15" t="s">
        <v>718</v>
      </c>
      <c r="C34" s="15" t="s">
        <v>719</v>
      </c>
      <c r="D34" s="15">
        <v>61726454218</v>
      </c>
      <c r="E34" s="15">
        <v>2020</v>
      </c>
      <c r="F34" s="34">
        <v>44077</v>
      </c>
      <c r="G34" s="15">
        <f t="shared" si="0"/>
        <v>1</v>
      </c>
      <c r="H34" s="21">
        <f t="shared" si="1"/>
        <v>289</v>
      </c>
      <c r="I34" s="13" t="s">
        <v>285</v>
      </c>
      <c r="J34" s="13" t="str">
        <f t="shared" si="2"/>
        <v>BAHÇE TARIMI</v>
      </c>
    </row>
    <row r="35" spans="1:10" x14ac:dyDescent="0.25">
      <c r="A35" s="15">
        <v>2020289040</v>
      </c>
      <c r="B35" s="15" t="s">
        <v>445</v>
      </c>
      <c r="C35" s="15" t="s">
        <v>720</v>
      </c>
      <c r="D35" s="15">
        <v>10459415942</v>
      </c>
      <c r="E35" s="15">
        <v>2020</v>
      </c>
      <c r="F35" s="34">
        <v>44072</v>
      </c>
      <c r="G35" s="15">
        <f t="shared" si="0"/>
        <v>1</v>
      </c>
      <c r="H35" s="21">
        <f t="shared" si="1"/>
        <v>289</v>
      </c>
      <c r="I35" s="13" t="s">
        <v>285</v>
      </c>
      <c r="J35" s="13" t="str">
        <f t="shared" si="2"/>
        <v>BAHÇE TARIMI</v>
      </c>
    </row>
    <row r="36" spans="1:10" x14ac:dyDescent="0.25">
      <c r="A36" s="15">
        <v>2020289602</v>
      </c>
      <c r="B36" s="15" t="s">
        <v>721</v>
      </c>
      <c r="C36" s="15" t="s">
        <v>722</v>
      </c>
      <c r="D36" s="15">
        <v>15274229248</v>
      </c>
      <c r="E36" s="15">
        <v>2020</v>
      </c>
      <c r="F36" s="34">
        <v>44109</v>
      </c>
      <c r="G36" s="15">
        <f t="shared" si="0"/>
        <v>1</v>
      </c>
      <c r="H36" s="21">
        <f t="shared" si="1"/>
        <v>289</v>
      </c>
      <c r="I36" s="13" t="s">
        <v>396</v>
      </c>
      <c r="J36" s="13" t="str">
        <f t="shared" si="2"/>
        <v>BAHÇE TARIMI</v>
      </c>
    </row>
    <row r="37" spans="1:10" x14ac:dyDescent="0.25">
      <c r="A37" s="21">
        <v>2020289603</v>
      </c>
      <c r="B37" s="21" t="s">
        <v>723</v>
      </c>
      <c r="C37" s="21" t="s">
        <v>724</v>
      </c>
      <c r="D37" s="21">
        <v>16055161634</v>
      </c>
      <c r="E37" s="21">
        <v>2020</v>
      </c>
      <c r="F37" s="22">
        <v>44109</v>
      </c>
      <c r="G37" s="15">
        <f t="shared" si="0"/>
        <v>1</v>
      </c>
      <c r="H37" s="21">
        <f t="shared" si="1"/>
        <v>289</v>
      </c>
      <c r="I37" s="13" t="s">
        <v>285</v>
      </c>
      <c r="J37" s="13" t="str">
        <f t="shared" si="2"/>
        <v>BAHÇE TARIMI</v>
      </c>
    </row>
    <row r="38" spans="1:10" x14ac:dyDescent="0.25">
      <c r="A38" s="21">
        <v>2020289606</v>
      </c>
      <c r="B38" s="21" t="s">
        <v>725</v>
      </c>
      <c r="C38" s="21" t="s">
        <v>444</v>
      </c>
      <c r="D38" s="21">
        <v>33019535492</v>
      </c>
      <c r="E38" s="21">
        <v>2020</v>
      </c>
      <c r="F38" s="22">
        <v>44109</v>
      </c>
      <c r="G38" s="15">
        <f t="shared" si="0"/>
        <v>1</v>
      </c>
      <c r="H38" s="21">
        <f t="shared" si="1"/>
        <v>289</v>
      </c>
      <c r="I38" s="13" t="s">
        <v>396</v>
      </c>
      <c r="J38" s="13" t="str">
        <f t="shared" si="2"/>
        <v>BAHÇE TARIMI</v>
      </c>
    </row>
    <row r="39" spans="1:10" x14ac:dyDescent="0.25">
      <c r="A39" s="21">
        <v>2021289002</v>
      </c>
      <c r="B39" s="21" t="s">
        <v>726</v>
      </c>
      <c r="C39" s="21" t="s">
        <v>727</v>
      </c>
      <c r="D39" s="21">
        <v>27148301332</v>
      </c>
      <c r="E39" s="21">
        <v>2021</v>
      </c>
      <c r="F39" s="22">
        <v>44443</v>
      </c>
      <c r="G39" s="15">
        <f t="shared" si="0"/>
        <v>1</v>
      </c>
      <c r="H39" s="21">
        <f t="shared" si="1"/>
        <v>289</v>
      </c>
      <c r="I39" s="13" t="s">
        <v>396</v>
      </c>
      <c r="J39" s="13" t="str">
        <f t="shared" si="2"/>
        <v>BAHÇE TARIMI</v>
      </c>
    </row>
    <row r="40" spans="1:10" x14ac:dyDescent="0.25">
      <c r="A40" s="21">
        <v>2021289005</v>
      </c>
      <c r="B40" s="21" t="s">
        <v>153</v>
      </c>
      <c r="C40" s="21" t="s">
        <v>116</v>
      </c>
      <c r="D40" s="21">
        <v>13501283070</v>
      </c>
      <c r="E40" s="21">
        <v>2021</v>
      </c>
      <c r="F40" s="22">
        <v>44449</v>
      </c>
      <c r="G40" s="15">
        <f t="shared" si="0"/>
        <v>1</v>
      </c>
      <c r="H40" s="21">
        <f t="shared" si="1"/>
        <v>289</v>
      </c>
      <c r="I40" s="13" t="s">
        <v>285</v>
      </c>
      <c r="J40" s="13" t="str">
        <f t="shared" si="2"/>
        <v>BAHÇE TARIMI</v>
      </c>
    </row>
    <row r="41" spans="1:10" x14ac:dyDescent="0.25">
      <c r="A41" s="15">
        <v>2021289006</v>
      </c>
      <c r="B41" s="15" t="s">
        <v>123</v>
      </c>
      <c r="C41" s="15" t="s">
        <v>728</v>
      </c>
      <c r="D41" s="15">
        <v>17473127158</v>
      </c>
      <c r="E41" s="15">
        <v>2021</v>
      </c>
      <c r="F41" s="34">
        <v>44447</v>
      </c>
      <c r="G41" s="15">
        <f t="shared" si="0"/>
        <v>1</v>
      </c>
      <c r="H41" s="21">
        <f t="shared" si="1"/>
        <v>289</v>
      </c>
      <c r="I41" s="13" t="s">
        <v>396</v>
      </c>
      <c r="J41" s="13" t="str">
        <f t="shared" si="2"/>
        <v>BAHÇE TARIMI</v>
      </c>
    </row>
    <row r="42" spans="1:10" x14ac:dyDescent="0.25">
      <c r="A42" s="21">
        <v>2021289007</v>
      </c>
      <c r="B42" s="21" t="s">
        <v>211</v>
      </c>
      <c r="C42" s="21" t="s">
        <v>729</v>
      </c>
      <c r="D42" s="21">
        <v>18709085884</v>
      </c>
      <c r="E42" s="21">
        <v>2021</v>
      </c>
      <c r="F42" s="22">
        <v>44443</v>
      </c>
      <c r="G42" s="15">
        <f t="shared" si="0"/>
        <v>1</v>
      </c>
      <c r="H42" s="21">
        <f t="shared" si="1"/>
        <v>289</v>
      </c>
      <c r="I42" s="13" t="s">
        <v>396</v>
      </c>
      <c r="J42" s="13" t="str">
        <f t="shared" si="2"/>
        <v>BAHÇE TARIMI</v>
      </c>
    </row>
    <row r="43" spans="1:10" x14ac:dyDescent="0.25">
      <c r="A43" s="15">
        <v>2021289008</v>
      </c>
      <c r="B43" s="15" t="s">
        <v>538</v>
      </c>
      <c r="C43" s="15" t="s">
        <v>730</v>
      </c>
      <c r="D43" s="15">
        <v>15358225180</v>
      </c>
      <c r="E43" s="15">
        <v>2021</v>
      </c>
      <c r="F43" s="34">
        <v>44444</v>
      </c>
      <c r="G43" s="15">
        <f t="shared" si="0"/>
        <v>1</v>
      </c>
      <c r="H43" s="21">
        <f t="shared" si="1"/>
        <v>289</v>
      </c>
      <c r="I43" s="13" t="s">
        <v>396</v>
      </c>
      <c r="J43" s="13" t="str">
        <f t="shared" si="2"/>
        <v>BAHÇE TARIMI</v>
      </c>
    </row>
    <row r="44" spans="1:10" x14ac:dyDescent="0.25">
      <c r="A44" s="21">
        <v>2021289011</v>
      </c>
      <c r="B44" s="21" t="s">
        <v>731</v>
      </c>
      <c r="C44" s="21" t="s">
        <v>732</v>
      </c>
      <c r="D44" s="21">
        <v>20932093154</v>
      </c>
      <c r="E44" s="21">
        <v>2021</v>
      </c>
      <c r="F44" s="22">
        <v>44443</v>
      </c>
      <c r="G44" s="15">
        <f t="shared" si="0"/>
        <v>1</v>
      </c>
      <c r="H44" s="21">
        <f t="shared" si="1"/>
        <v>289</v>
      </c>
      <c r="I44" s="13" t="s">
        <v>396</v>
      </c>
      <c r="J44" s="13" t="str">
        <f t="shared" si="2"/>
        <v>BAHÇE TARIMI</v>
      </c>
    </row>
    <row r="45" spans="1:10" x14ac:dyDescent="0.25">
      <c r="A45" s="15">
        <v>2021289013</v>
      </c>
      <c r="B45" s="15" t="s">
        <v>467</v>
      </c>
      <c r="C45" s="15" t="s">
        <v>733</v>
      </c>
      <c r="D45" s="15">
        <v>11560820878</v>
      </c>
      <c r="E45" s="15">
        <v>2021</v>
      </c>
      <c r="F45" s="34">
        <v>44443</v>
      </c>
      <c r="G45" s="15">
        <f t="shared" si="0"/>
        <v>1</v>
      </c>
      <c r="H45" s="21">
        <f t="shared" si="1"/>
        <v>289</v>
      </c>
      <c r="I45" s="13" t="s">
        <v>396</v>
      </c>
      <c r="J45" s="13" t="str">
        <f t="shared" si="2"/>
        <v>BAHÇE TARIMI</v>
      </c>
    </row>
    <row r="46" spans="1:10" x14ac:dyDescent="0.25">
      <c r="A46" s="21">
        <v>2021289014</v>
      </c>
      <c r="B46" s="21" t="s">
        <v>734</v>
      </c>
      <c r="C46" s="21" t="s">
        <v>735</v>
      </c>
      <c r="D46" s="21">
        <v>12487280530</v>
      </c>
      <c r="E46" s="21">
        <v>2021</v>
      </c>
      <c r="F46" s="22">
        <v>44445</v>
      </c>
      <c r="G46" s="15">
        <f t="shared" si="0"/>
        <v>1</v>
      </c>
      <c r="H46" s="21">
        <f t="shared" si="1"/>
        <v>289</v>
      </c>
      <c r="I46" s="13" t="s">
        <v>285</v>
      </c>
      <c r="J46" s="13" t="str">
        <f t="shared" si="2"/>
        <v>BAHÇE TARIMI</v>
      </c>
    </row>
    <row r="47" spans="1:10" x14ac:dyDescent="0.25">
      <c r="A47" s="15">
        <v>2021289015</v>
      </c>
      <c r="B47" s="15" t="s">
        <v>378</v>
      </c>
      <c r="C47" s="15" t="s">
        <v>219</v>
      </c>
      <c r="D47" s="15">
        <v>17845202582</v>
      </c>
      <c r="E47" s="15">
        <v>2021</v>
      </c>
      <c r="F47" s="34">
        <v>44443</v>
      </c>
      <c r="G47" s="15">
        <f t="shared" si="0"/>
        <v>1</v>
      </c>
      <c r="H47" s="21">
        <f t="shared" si="1"/>
        <v>289</v>
      </c>
      <c r="I47" s="13" t="s">
        <v>396</v>
      </c>
      <c r="J47" s="13" t="str">
        <f t="shared" si="2"/>
        <v>BAHÇE TARIMI</v>
      </c>
    </row>
    <row r="48" spans="1:10" x14ac:dyDescent="0.25">
      <c r="A48" s="21">
        <v>2021289016</v>
      </c>
      <c r="B48" s="21" t="s">
        <v>736</v>
      </c>
      <c r="C48" s="21" t="s">
        <v>228</v>
      </c>
      <c r="D48" s="21">
        <v>15700212110</v>
      </c>
      <c r="E48" s="21">
        <v>2021</v>
      </c>
      <c r="F48" s="22">
        <v>44449</v>
      </c>
      <c r="G48" s="15">
        <f t="shared" si="0"/>
        <v>1</v>
      </c>
      <c r="H48" s="21">
        <f t="shared" si="1"/>
        <v>289</v>
      </c>
      <c r="I48" s="13" t="s">
        <v>396</v>
      </c>
      <c r="J48" s="13" t="str">
        <f t="shared" si="2"/>
        <v>BAHÇE TARIMI</v>
      </c>
    </row>
    <row r="49" spans="1:10" x14ac:dyDescent="0.25">
      <c r="A49" s="15">
        <v>2021289017</v>
      </c>
      <c r="B49" s="15" t="s">
        <v>591</v>
      </c>
      <c r="C49" s="15" t="s">
        <v>517</v>
      </c>
      <c r="D49" s="15">
        <v>10618384416</v>
      </c>
      <c r="E49" s="15">
        <v>2021</v>
      </c>
      <c r="F49" s="34">
        <v>44446</v>
      </c>
      <c r="G49" s="15">
        <f t="shared" si="0"/>
        <v>1</v>
      </c>
      <c r="H49" s="21">
        <f t="shared" si="1"/>
        <v>289</v>
      </c>
      <c r="I49" s="13" t="s">
        <v>396</v>
      </c>
      <c r="J49" s="13" t="str">
        <f t="shared" si="2"/>
        <v>BAHÇE TARIMI</v>
      </c>
    </row>
    <row r="50" spans="1:10" x14ac:dyDescent="0.25">
      <c r="A50" s="21">
        <v>2021289019</v>
      </c>
      <c r="B50" s="21" t="s">
        <v>737</v>
      </c>
      <c r="C50" s="21" t="s">
        <v>337</v>
      </c>
      <c r="D50" s="21">
        <v>10138442542</v>
      </c>
      <c r="E50" s="21">
        <v>2021</v>
      </c>
      <c r="F50" s="22">
        <v>44446</v>
      </c>
      <c r="G50" s="15">
        <f t="shared" si="0"/>
        <v>1</v>
      </c>
      <c r="H50" s="21">
        <f t="shared" si="1"/>
        <v>289</v>
      </c>
      <c r="I50" s="13" t="s">
        <v>396</v>
      </c>
      <c r="J50" s="13" t="str">
        <f t="shared" si="2"/>
        <v>BAHÇE TARIMI</v>
      </c>
    </row>
    <row r="51" spans="1:10" x14ac:dyDescent="0.25">
      <c r="A51" s="15">
        <v>2021289020</v>
      </c>
      <c r="B51" s="15" t="s">
        <v>174</v>
      </c>
      <c r="C51" s="15" t="s">
        <v>738</v>
      </c>
      <c r="D51" s="15">
        <v>14161263228</v>
      </c>
      <c r="E51" s="15">
        <v>2021</v>
      </c>
      <c r="F51" s="34">
        <v>44446</v>
      </c>
      <c r="G51" s="15">
        <f t="shared" si="0"/>
        <v>1</v>
      </c>
      <c r="H51" s="21">
        <f t="shared" si="1"/>
        <v>289</v>
      </c>
      <c r="I51" s="13" t="s">
        <v>396</v>
      </c>
      <c r="J51" s="13" t="str">
        <f t="shared" si="2"/>
        <v>BAHÇE TARIMI</v>
      </c>
    </row>
    <row r="52" spans="1:10" x14ac:dyDescent="0.25">
      <c r="A52" s="21">
        <v>2021289021</v>
      </c>
      <c r="B52" s="21" t="s">
        <v>739</v>
      </c>
      <c r="C52" s="21" t="s">
        <v>740</v>
      </c>
      <c r="D52" s="21">
        <v>31552154040</v>
      </c>
      <c r="E52" s="21">
        <v>2021</v>
      </c>
      <c r="F52" s="22">
        <v>44446</v>
      </c>
      <c r="G52" s="15">
        <f t="shared" si="0"/>
        <v>1</v>
      </c>
      <c r="H52" s="21">
        <f t="shared" si="1"/>
        <v>289</v>
      </c>
      <c r="I52" s="13" t="s">
        <v>285</v>
      </c>
      <c r="J52" s="13" t="str">
        <f t="shared" si="2"/>
        <v>BAHÇE TARIMI</v>
      </c>
    </row>
    <row r="53" spans="1:10" x14ac:dyDescent="0.25">
      <c r="A53" s="15">
        <v>2021289022</v>
      </c>
      <c r="B53" s="15" t="s">
        <v>741</v>
      </c>
      <c r="C53" s="15" t="s">
        <v>742</v>
      </c>
      <c r="D53" s="15">
        <v>12205322412</v>
      </c>
      <c r="E53" s="15">
        <v>2021</v>
      </c>
      <c r="F53" s="34">
        <v>44443</v>
      </c>
      <c r="G53" s="15">
        <f t="shared" si="0"/>
        <v>1</v>
      </c>
      <c r="H53" s="21">
        <f t="shared" si="1"/>
        <v>289</v>
      </c>
      <c r="I53" s="13" t="s">
        <v>396</v>
      </c>
      <c r="J53" s="13" t="str">
        <f t="shared" si="2"/>
        <v>BAHÇE TARIMI</v>
      </c>
    </row>
    <row r="54" spans="1:10" x14ac:dyDescent="0.25">
      <c r="A54" s="21">
        <v>2021289024</v>
      </c>
      <c r="B54" s="21" t="s">
        <v>726</v>
      </c>
      <c r="C54" s="21" t="s">
        <v>563</v>
      </c>
      <c r="D54" s="21">
        <v>20788091724</v>
      </c>
      <c r="E54" s="21">
        <v>2021</v>
      </c>
      <c r="F54" s="22">
        <v>44445</v>
      </c>
      <c r="G54" s="15">
        <f t="shared" si="0"/>
        <v>1</v>
      </c>
      <c r="H54" s="21">
        <f t="shared" si="1"/>
        <v>289</v>
      </c>
      <c r="I54" s="13" t="s">
        <v>396</v>
      </c>
      <c r="J54" s="13" t="str">
        <f t="shared" si="2"/>
        <v>BAHÇE TARIMI</v>
      </c>
    </row>
    <row r="55" spans="1:10" x14ac:dyDescent="0.25">
      <c r="A55" s="15">
        <v>2021289026</v>
      </c>
      <c r="B55" s="15" t="s">
        <v>743</v>
      </c>
      <c r="C55" s="15" t="s">
        <v>446</v>
      </c>
      <c r="D55" s="15">
        <v>17848202282</v>
      </c>
      <c r="E55" s="15">
        <v>2021</v>
      </c>
      <c r="F55" s="34">
        <v>44443</v>
      </c>
      <c r="G55" s="15">
        <f t="shared" si="0"/>
        <v>1</v>
      </c>
      <c r="H55" s="21">
        <f t="shared" si="1"/>
        <v>289</v>
      </c>
      <c r="I55" s="13" t="s">
        <v>396</v>
      </c>
      <c r="J55" s="13" t="str">
        <f t="shared" si="2"/>
        <v>BAHÇE TARIMI</v>
      </c>
    </row>
    <row r="56" spans="1:10" x14ac:dyDescent="0.25">
      <c r="A56" s="15">
        <v>2021289028</v>
      </c>
      <c r="B56" s="15" t="s">
        <v>744</v>
      </c>
      <c r="C56" s="15" t="s">
        <v>745</v>
      </c>
      <c r="D56" s="15">
        <v>14101295036</v>
      </c>
      <c r="E56" s="15">
        <v>2021</v>
      </c>
      <c r="F56" s="34">
        <v>44444</v>
      </c>
      <c r="G56" s="15">
        <f t="shared" si="0"/>
        <v>1</v>
      </c>
      <c r="H56" s="21">
        <f t="shared" si="1"/>
        <v>289</v>
      </c>
      <c r="I56" s="13" t="s">
        <v>396</v>
      </c>
      <c r="J56" s="13" t="str">
        <f t="shared" si="2"/>
        <v>BAHÇE TARIMI</v>
      </c>
    </row>
    <row r="57" spans="1:10" x14ac:dyDescent="0.25">
      <c r="A57" s="21">
        <v>2021289029</v>
      </c>
      <c r="B57" s="21" t="s">
        <v>746</v>
      </c>
      <c r="C57" s="21" t="s">
        <v>747</v>
      </c>
      <c r="D57" s="21">
        <v>21532020656</v>
      </c>
      <c r="E57" s="21">
        <v>2021</v>
      </c>
      <c r="F57" s="22">
        <v>44443</v>
      </c>
      <c r="G57" s="15">
        <f t="shared" si="0"/>
        <v>1</v>
      </c>
      <c r="H57" s="21">
        <f t="shared" si="1"/>
        <v>289</v>
      </c>
      <c r="I57" s="13" t="s">
        <v>396</v>
      </c>
      <c r="J57" s="13" t="str">
        <f t="shared" si="2"/>
        <v>BAHÇE TARIMI</v>
      </c>
    </row>
    <row r="58" spans="1:10" x14ac:dyDescent="0.25">
      <c r="A58" s="15">
        <v>2021289030</v>
      </c>
      <c r="B58" s="15" t="s">
        <v>748</v>
      </c>
      <c r="C58" s="15" t="s">
        <v>749</v>
      </c>
      <c r="D58" s="15">
        <v>20062065236</v>
      </c>
      <c r="E58" s="15">
        <v>2021</v>
      </c>
      <c r="F58" s="34">
        <v>44445</v>
      </c>
      <c r="G58" s="15">
        <f t="shared" si="0"/>
        <v>1</v>
      </c>
      <c r="H58" s="21">
        <f t="shared" si="1"/>
        <v>289</v>
      </c>
      <c r="I58" s="13" t="s">
        <v>396</v>
      </c>
      <c r="J58" s="13" t="str">
        <f t="shared" si="2"/>
        <v>BAHÇE TARIMI</v>
      </c>
    </row>
    <row r="59" spans="1:10" x14ac:dyDescent="0.25">
      <c r="A59" s="21">
        <v>2021289031</v>
      </c>
      <c r="B59" s="21" t="s">
        <v>197</v>
      </c>
      <c r="C59" s="21" t="s">
        <v>750</v>
      </c>
      <c r="D59" s="21">
        <v>14041329464</v>
      </c>
      <c r="E59" s="21">
        <v>2021</v>
      </c>
      <c r="F59" s="22">
        <v>44443</v>
      </c>
      <c r="G59" s="15">
        <f t="shared" si="0"/>
        <v>1</v>
      </c>
      <c r="H59" s="21">
        <f t="shared" si="1"/>
        <v>289</v>
      </c>
      <c r="I59" s="13" t="s">
        <v>396</v>
      </c>
      <c r="J59" s="13" t="str">
        <f t="shared" si="2"/>
        <v>BAHÇE TARIMI</v>
      </c>
    </row>
    <row r="60" spans="1:10" x14ac:dyDescent="0.25">
      <c r="A60" s="15">
        <v>2021289032</v>
      </c>
      <c r="B60" s="15" t="s">
        <v>751</v>
      </c>
      <c r="C60" s="15" t="s">
        <v>252</v>
      </c>
      <c r="D60" s="15">
        <v>40564720266</v>
      </c>
      <c r="E60" s="15">
        <v>2021</v>
      </c>
      <c r="F60" s="34">
        <v>44443</v>
      </c>
      <c r="G60" s="15">
        <f t="shared" si="0"/>
        <v>1</v>
      </c>
      <c r="H60" s="21">
        <f t="shared" si="1"/>
        <v>289</v>
      </c>
      <c r="I60" s="13" t="s">
        <v>396</v>
      </c>
      <c r="J60" s="13" t="str">
        <f t="shared" si="2"/>
        <v>BAHÇE TARIMI</v>
      </c>
    </row>
    <row r="61" spans="1:10" x14ac:dyDescent="0.25">
      <c r="A61" s="21">
        <v>2021289033</v>
      </c>
      <c r="B61" s="21" t="s">
        <v>225</v>
      </c>
      <c r="C61" s="21" t="s">
        <v>752</v>
      </c>
      <c r="D61" s="21">
        <v>18985132838</v>
      </c>
      <c r="E61" s="21">
        <v>2021</v>
      </c>
      <c r="F61" s="22">
        <v>44445</v>
      </c>
      <c r="G61" s="15">
        <f t="shared" si="0"/>
        <v>1</v>
      </c>
      <c r="H61" s="21">
        <f t="shared" si="1"/>
        <v>289</v>
      </c>
      <c r="I61" s="13" t="s">
        <v>285</v>
      </c>
      <c r="J61" s="13" t="str">
        <f t="shared" si="2"/>
        <v>BAHÇE TARIMI</v>
      </c>
    </row>
    <row r="62" spans="1:10" x14ac:dyDescent="0.25">
      <c r="A62" s="15">
        <v>2021289034</v>
      </c>
      <c r="B62" s="15" t="s">
        <v>429</v>
      </c>
      <c r="C62" s="15" t="s">
        <v>752</v>
      </c>
      <c r="D62" s="15">
        <v>18982132992</v>
      </c>
      <c r="E62" s="15">
        <v>2021</v>
      </c>
      <c r="F62" s="34">
        <v>44446</v>
      </c>
      <c r="G62" s="15">
        <f t="shared" si="0"/>
        <v>1</v>
      </c>
      <c r="H62" s="21">
        <f t="shared" si="1"/>
        <v>289</v>
      </c>
      <c r="I62" s="13" t="s">
        <v>285</v>
      </c>
      <c r="J62" s="13" t="str">
        <f t="shared" si="2"/>
        <v>BAHÇE TARIMI</v>
      </c>
    </row>
    <row r="63" spans="1:10" x14ac:dyDescent="0.25">
      <c r="A63" s="21">
        <v>2021289035</v>
      </c>
      <c r="B63" s="21" t="s">
        <v>753</v>
      </c>
      <c r="C63" s="21" t="s">
        <v>754</v>
      </c>
      <c r="D63" s="21">
        <v>21967006348</v>
      </c>
      <c r="E63" s="21">
        <v>2021</v>
      </c>
      <c r="F63" s="22">
        <v>44445</v>
      </c>
      <c r="G63" s="15">
        <f t="shared" si="0"/>
        <v>1</v>
      </c>
      <c r="H63" s="21">
        <f t="shared" si="1"/>
        <v>289</v>
      </c>
      <c r="I63" s="13" t="s">
        <v>396</v>
      </c>
      <c r="J63" s="13" t="str">
        <f t="shared" si="2"/>
        <v>BAHÇE TARIMI</v>
      </c>
    </row>
    <row r="64" spans="1:10" x14ac:dyDescent="0.25">
      <c r="A64" s="15">
        <v>2021289036</v>
      </c>
      <c r="B64" s="15" t="s">
        <v>755</v>
      </c>
      <c r="C64" s="15" t="s">
        <v>756</v>
      </c>
      <c r="D64" s="15">
        <v>36391661476</v>
      </c>
      <c r="E64" s="15">
        <v>2021</v>
      </c>
      <c r="F64" s="34">
        <v>44445</v>
      </c>
      <c r="G64" s="15">
        <f t="shared" si="0"/>
        <v>1</v>
      </c>
      <c r="H64" s="21">
        <f t="shared" si="1"/>
        <v>289</v>
      </c>
      <c r="I64" s="13" t="s">
        <v>396</v>
      </c>
      <c r="J64" s="13" t="str">
        <f t="shared" si="2"/>
        <v>BAHÇE TARIMI</v>
      </c>
    </row>
    <row r="65" spans="1:10" x14ac:dyDescent="0.25">
      <c r="A65" s="21">
        <v>2021289037</v>
      </c>
      <c r="B65" s="21" t="s">
        <v>757</v>
      </c>
      <c r="C65" s="21" t="s">
        <v>758</v>
      </c>
      <c r="D65" s="21">
        <v>11467347058</v>
      </c>
      <c r="E65" s="21">
        <v>2021</v>
      </c>
      <c r="F65" s="22">
        <v>44443</v>
      </c>
      <c r="G65" s="15">
        <f t="shared" si="0"/>
        <v>1</v>
      </c>
      <c r="H65" s="21">
        <f t="shared" si="1"/>
        <v>289</v>
      </c>
      <c r="I65" s="13" t="s">
        <v>285</v>
      </c>
      <c r="J65" s="13" t="str">
        <f t="shared" si="2"/>
        <v>BAHÇE TARIMI</v>
      </c>
    </row>
    <row r="66" spans="1:10" x14ac:dyDescent="0.25">
      <c r="A66" s="21">
        <v>2021289040</v>
      </c>
      <c r="B66" s="21" t="s">
        <v>759</v>
      </c>
      <c r="C66" s="21" t="s">
        <v>760</v>
      </c>
      <c r="D66" s="21">
        <v>16039160950</v>
      </c>
      <c r="E66" s="21">
        <v>2021</v>
      </c>
      <c r="F66" s="22">
        <v>44446</v>
      </c>
      <c r="G66" s="15">
        <f t="shared" ref="G66:G129" si="3">IF(E66&lt;$O$2,2,1)</f>
        <v>1</v>
      </c>
      <c r="H66" s="21">
        <f t="shared" ref="H66:H129" si="4">VALUE(MID(A66,5,3))</f>
        <v>289</v>
      </c>
      <c r="I66" s="13" t="s">
        <v>396</v>
      </c>
      <c r="J66" s="13" t="str">
        <f t="shared" ref="J66:J129" si="5">IF(H66=289,"BAHÇE TARIMI",IF(H66=686,"BANKACILIK VE SİGORTACILIK",IF(H66=687,"BANKACILIK VE SİGORTACILIK İ.Ö",IF(H66=688,"BİLGİSAYAR PROGRAMCILIĞI",IF(H66=689,"BİLGİSAYAR PROGRAMCILIĞI İ.Ö",IF(H66=211,"MOBİLYA VE  DEKARESYON",IF(H66=698,"BÜRO YÖNETİMİ VE YÖNETİCİ ASİSTANLIĞI",IF(H66=699,"BÜRO YÖNETİMİ VE YÖNETİCİ ASİSTANLIĞI İ.Ö",IF(H66=690,"MUHASEBE VE VERGİ UYGULAMALARI ",IF(H66=691,"MUHASEBE VE VERGİ UYGULAMALAR İ.Ö",IF(H66=209,"TOHUMCULUK",IF(H66=199,"YEREL YÖNETİMLER"))))))))))))</f>
        <v>BAHÇE TARIMI</v>
      </c>
    </row>
    <row r="67" spans="1:10" x14ac:dyDescent="0.25">
      <c r="A67" s="15">
        <v>2021289041</v>
      </c>
      <c r="B67" s="15" t="s">
        <v>123</v>
      </c>
      <c r="C67" s="15" t="s">
        <v>761</v>
      </c>
      <c r="D67" s="15">
        <v>34666561872</v>
      </c>
      <c r="E67" s="15">
        <v>2021</v>
      </c>
      <c r="F67" s="34">
        <v>44443</v>
      </c>
      <c r="G67" s="15">
        <f t="shared" si="3"/>
        <v>1</v>
      </c>
      <c r="H67" s="21">
        <f t="shared" si="4"/>
        <v>289</v>
      </c>
      <c r="I67" s="13" t="s">
        <v>396</v>
      </c>
      <c r="J67" s="13" t="str">
        <f t="shared" si="5"/>
        <v>BAHÇE TARIMI</v>
      </c>
    </row>
    <row r="68" spans="1:10" x14ac:dyDescent="0.25">
      <c r="A68" s="13">
        <v>2021289451</v>
      </c>
      <c r="B68" s="13" t="s">
        <v>762</v>
      </c>
      <c r="C68" s="13" t="s">
        <v>380</v>
      </c>
      <c r="D68" s="13">
        <v>35764437076</v>
      </c>
      <c r="E68" s="13">
        <v>2021</v>
      </c>
      <c r="F68" s="16">
        <v>44607</v>
      </c>
      <c r="G68" s="15">
        <f t="shared" si="3"/>
        <v>1</v>
      </c>
      <c r="H68" s="21">
        <f t="shared" si="4"/>
        <v>289</v>
      </c>
      <c r="I68" s="13" t="s">
        <v>396</v>
      </c>
      <c r="J68" s="13" t="str">
        <f t="shared" si="5"/>
        <v>BAHÇE TARIMI</v>
      </c>
    </row>
    <row r="69" spans="1:10" x14ac:dyDescent="0.25">
      <c r="A69" s="13">
        <v>2021289453</v>
      </c>
      <c r="B69" s="13" t="s">
        <v>630</v>
      </c>
      <c r="C69" s="13" t="s">
        <v>348</v>
      </c>
      <c r="D69" s="13">
        <v>17068127754</v>
      </c>
      <c r="E69" s="13">
        <v>2021</v>
      </c>
      <c r="F69" s="16">
        <v>44607</v>
      </c>
      <c r="G69" s="15">
        <f t="shared" si="3"/>
        <v>1</v>
      </c>
      <c r="H69" s="21">
        <f t="shared" si="4"/>
        <v>289</v>
      </c>
      <c r="I69" s="13" t="s">
        <v>396</v>
      </c>
      <c r="J69" s="13" t="str">
        <f t="shared" si="5"/>
        <v>BAHÇE TARIMI</v>
      </c>
    </row>
    <row r="70" spans="1:10" x14ac:dyDescent="0.25">
      <c r="A70" s="13">
        <v>2021289454</v>
      </c>
      <c r="B70" s="13" t="s">
        <v>763</v>
      </c>
      <c r="C70" s="13" t="s">
        <v>155</v>
      </c>
      <c r="D70" s="13">
        <v>14455253560</v>
      </c>
      <c r="E70" s="13">
        <v>2021</v>
      </c>
      <c r="F70" s="13" t="s">
        <v>764</v>
      </c>
      <c r="G70" s="15">
        <f t="shared" si="3"/>
        <v>1</v>
      </c>
      <c r="H70" s="21">
        <f t="shared" si="4"/>
        <v>289</v>
      </c>
      <c r="I70" s="13" t="s">
        <v>285</v>
      </c>
      <c r="J70" s="13" t="str">
        <f t="shared" si="5"/>
        <v>BAHÇE TARIMI</v>
      </c>
    </row>
    <row r="71" spans="1:10" x14ac:dyDescent="0.25">
      <c r="A71" s="13">
        <v>2021289601</v>
      </c>
      <c r="B71" s="13" t="s">
        <v>765</v>
      </c>
      <c r="C71" s="13" t="s">
        <v>521</v>
      </c>
      <c r="D71" s="13">
        <v>15982202694</v>
      </c>
      <c r="E71" s="13">
        <v>2021</v>
      </c>
      <c r="F71" s="16">
        <v>44473</v>
      </c>
      <c r="G71" s="15">
        <f t="shared" si="3"/>
        <v>1</v>
      </c>
      <c r="H71" s="21">
        <f t="shared" si="4"/>
        <v>289</v>
      </c>
      <c r="I71" s="13" t="s">
        <v>285</v>
      </c>
      <c r="J71" s="13" t="str">
        <f t="shared" si="5"/>
        <v>BAHÇE TARIMI</v>
      </c>
    </row>
    <row r="72" spans="1:10" x14ac:dyDescent="0.25">
      <c r="A72" s="13">
        <v>2021289621</v>
      </c>
      <c r="B72" s="13" t="s">
        <v>766</v>
      </c>
      <c r="C72" s="13" t="s">
        <v>767</v>
      </c>
      <c r="D72" s="13">
        <v>58495247622</v>
      </c>
      <c r="E72" s="13">
        <v>2021</v>
      </c>
      <c r="F72" s="16">
        <v>44495</v>
      </c>
      <c r="G72" s="15">
        <f t="shared" si="3"/>
        <v>1</v>
      </c>
      <c r="H72" s="21">
        <f t="shared" si="4"/>
        <v>289</v>
      </c>
      <c r="I72" s="13" t="s">
        <v>569</v>
      </c>
      <c r="J72" s="13" t="str">
        <f t="shared" si="5"/>
        <v>BAHÇE TARIMI</v>
      </c>
    </row>
    <row r="73" spans="1:10" x14ac:dyDescent="0.25">
      <c r="A73" s="13">
        <v>2022289002</v>
      </c>
      <c r="B73" s="13" t="s">
        <v>112</v>
      </c>
      <c r="C73" s="13" t="s">
        <v>113</v>
      </c>
      <c r="D73" s="13">
        <v>10480361508</v>
      </c>
      <c r="E73" s="13">
        <v>2022</v>
      </c>
      <c r="F73" s="14">
        <v>44796</v>
      </c>
      <c r="G73" s="15">
        <f t="shared" si="3"/>
        <v>1</v>
      </c>
      <c r="H73" s="8">
        <f t="shared" si="4"/>
        <v>289</v>
      </c>
      <c r="I73" s="13" t="s">
        <v>114</v>
      </c>
      <c r="J73" s="13" t="str">
        <f t="shared" si="5"/>
        <v>BAHÇE TARIMI</v>
      </c>
    </row>
    <row r="74" spans="1:10" x14ac:dyDescent="0.25">
      <c r="A74" s="13">
        <v>2022289003</v>
      </c>
      <c r="B74" s="13" t="s">
        <v>115</v>
      </c>
      <c r="C74" s="13" t="s">
        <v>116</v>
      </c>
      <c r="D74" s="13">
        <v>17506002810</v>
      </c>
      <c r="E74" s="13">
        <v>2022</v>
      </c>
      <c r="F74" s="14">
        <v>44796</v>
      </c>
      <c r="G74" s="15">
        <f t="shared" si="3"/>
        <v>1</v>
      </c>
      <c r="H74" s="8">
        <f t="shared" si="4"/>
        <v>289</v>
      </c>
      <c r="I74" s="13" t="s">
        <v>117</v>
      </c>
      <c r="J74" s="13" t="str">
        <f t="shared" si="5"/>
        <v>BAHÇE TARIMI</v>
      </c>
    </row>
    <row r="75" spans="1:10" x14ac:dyDescent="0.25">
      <c r="A75" s="13">
        <v>2022289004</v>
      </c>
      <c r="B75" s="13" t="s">
        <v>118</v>
      </c>
      <c r="C75" s="13" t="s">
        <v>116</v>
      </c>
      <c r="D75" s="13">
        <v>42799585986</v>
      </c>
      <c r="E75" s="13">
        <v>2022</v>
      </c>
      <c r="F75" s="14">
        <v>44796</v>
      </c>
      <c r="G75" s="15">
        <f t="shared" si="3"/>
        <v>1</v>
      </c>
      <c r="H75" s="8">
        <f t="shared" si="4"/>
        <v>289</v>
      </c>
      <c r="I75" s="13" t="s">
        <v>117</v>
      </c>
      <c r="J75" s="13" t="str">
        <f t="shared" si="5"/>
        <v>BAHÇE TARIMI</v>
      </c>
    </row>
    <row r="76" spans="1:10" x14ac:dyDescent="0.25">
      <c r="A76" s="13">
        <v>2022289005</v>
      </c>
      <c r="B76" s="13" t="s">
        <v>119</v>
      </c>
      <c r="C76" s="13" t="s">
        <v>120</v>
      </c>
      <c r="D76" s="13">
        <v>54328610144</v>
      </c>
      <c r="E76" s="13">
        <v>2022</v>
      </c>
      <c r="F76" s="14">
        <v>44797</v>
      </c>
      <c r="G76" s="15">
        <f t="shared" si="3"/>
        <v>1</v>
      </c>
      <c r="H76" s="8">
        <f t="shared" si="4"/>
        <v>289</v>
      </c>
      <c r="I76" s="13" t="s">
        <v>114</v>
      </c>
      <c r="J76" s="13" t="str">
        <f t="shared" si="5"/>
        <v>BAHÇE TARIMI</v>
      </c>
    </row>
    <row r="77" spans="1:10" x14ac:dyDescent="0.25">
      <c r="A77" s="13">
        <v>2022289006</v>
      </c>
      <c r="B77" s="13" t="s">
        <v>121</v>
      </c>
      <c r="C77" s="13" t="s">
        <v>122</v>
      </c>
      <c r="D77" s="13">
        <v>54031044090</v>
      </c>
      <c r="E77" s="13">
        <v>2022</v>
      </c>
      <c r="F77" s="14">
        <v>44799</v>
      </c>
      <c r="G77" s="15">
        <f t="shared" si="3"/>
        <v>1</v>
      </c>
      <c r="H77" s="8">
        <f t="shared" si="4"/>
        <v>289</v>
      </c>
      <c r="I77" s="13" t="s">
        <v>117</v>
      </c>
      <c r="J77" s="13" t="str">
        <f t="shared" si="5"/>
        <v>BAHÇE TARIMI</v>
      </c>
    </row>
    <row r="78" spans="1:10" x14ac:dyDescent="0.25">
      <c r="A78" s="13">
        <v>2022289007</v>
      </c>
      <c r="B78" s="13" t="s">
        <v>123</v>
      </c>
      <c r="C78" s="13" t="s">
        <v>124</v>
      </c>
      <c r="D78" s="13">
        <v>22960031788</v>
      </c>
      <c r="E78" s="13">
        <v>2022</v>
      </c>
      <c r="F78" s="14">
        <v>44795</v>
      </c>
      <c r="G78" s="15">
        <f t="shared" si="3"/>
        <v>1</v>
      </c>
      <c r="H78" s="8">
        <f t="shared" si="4"/>
        <v>289</v>
      </c>
      <c r="I78" s="13" t="s">
        <v>117</v>
      </c>
      <c r="J78" s="13" t="str">
        <f t="shared" si="5"/>
        <v>BAHÇE TARIMI</v>
      </c>
    </row>
    <row r="79" spans="1:10" x14ac:dyDescent="0.25">
      <c r="A79" s="13">
        <v>2022289010</v>
      </c>
      <c r="B79" s="13" t="s">
        <v>125</v>
      </c>
      <c r="C79" s="13" t="s">
        <v>126</v>
      </c>
      <c r="D79" s="13">
        <v>13081299676</v>
      </c>
      <c r="E79" s="13">
        <v>2022</v>
      </c>
      <c r="F79" s="14">
        <v>44795</v>
      </c>
      <c r="G79" s="15">
        <f t="shared" si="3"/>
        <v>1</v>
      </c>
      <c r="H79" s="8">
        <f t="shared" si="4"/>
        <v>289</v>
      </c>
      <c r="I79" s="13" t="s">
        <v>117</v>
      </c>
      <c r="J79" s="13" t="str">
        <f t="shared" si="5"/>
        <v>BAHÇE TARIMI</v>
      </c>
    </row>
    <row r="80" spans="1:10" x14ac:dyDescent="0.25">
      <c r="A80" s="13">
        <v>2022289012</v>
      </c>
      <c r="B80" s="13" t="s">
        <v>127</v>
      </c>
      <c r="C80" s="13" t="s">
        <v>128</v>
      </c>
      <c r="D80" s="13">
        <v>16012263180</v>
      </c>
      <c r="E80" s="13">
        <v>2022</v>
      </c>
      <c r="F80" s="14">
        <v>44795</v>
      </c>
      <c r="G80" s="15">
        <f t="shared" si="3"/>
        <v>1</v>
      </c>
      <c r="H80" s="8">
        <f t="shared" si="4"/>
        <v>289</v>
      </c>
      <c r="I80" s="13" t="s">
        <v>114</v>
      </c>
      <c r="J80" s="13" t="str">
        <f t="shared" si="5"/>
        <v>BAHÇE TARIMI</v>
      </c>
    </row>
    <row r="81" spans="1:10" x14ac:dyDescent="0.25">
      <c r="A81" s="13">
        <v>2022289013</v>
      </c>
      <c r="B81" s="13" t="s">
        <v>129</v>
      </c>
      <c r="C81" s="13" t="s">
        <v>130</v>
      </c>
      <c r="D81" s="13">
        <v>39608209928</v>
      </c>
      <c r="E81" s="13">
        <v>2022</v>
      </c>
      <c r="F81" s="14">
        <v>44795</v>
      </c>
      <c r="G81" s="15">
        <f t="shared" si="3"/>
        <v>1</v>
      </c>
      <c r="H81" s="8">
        <f t="shared" si="4"/>
        <v>289</v>
      </c>
      <c r="I81" s="13" t="s">
        <v>114</v>
      </c>
      <c r="J81" s="13" t="str">
        <f t="shared" si="5"/>
        <v>BAHÇE TARIMI</v>
      </c>
    </row>
    <row r="82" spans="1:10" x14ac:dyDescent="0.25">
      <c r="A82" s="13">
        <v>2022289014</v>
      </c>
      <c r="B82" s="13" t="s">
        <v>131</v>
      </c>
      <c r="C82" s="13" t="s">
        <v>132</v>
      </c>
      <c r="D82" s="13">
        <v>40235193030</v>
      </c>
      <c r="E82" s="13">
        <v>2022</v>
      </c>
      <c r="F82" s="14">
        <v>44795</v>
      </c>
      <c r="G82" s="15">
        <f t="shared" si="3"/>
        <v>1</v>
      </c>
      <c r="H82" s="8">
        <f t="shared" si="4"/>
        <v>289</v>
      </c>
      <c r="I82" s="13" t="s">
        <v>117</v>
      </c>
      <c r="J82" s="13" t="str">
        <f t="shared" si="5"/>
        <v>BAHÇE TARIMI</v>
      </c>
    </row>
    <row r="83" spans="1:10" x14ac:dyDescent="0.25">
      <c r="A83" s="13">
        <v>2022289015</v>
      </c>
      <c r="B83" s="13" t="s">
        <v>133</v>
      </c>
      <c r="C83" s="13" t="s">
        <v>134</v>
      </c>
      <c r="D83" s="13">
        <v>13021353840</v>
      </c>
      <c r="E83" s="13">
        <v>2022</v>
      </c>
      <c r="F83" s="14">
        <v>44799</v>
      </c>
      <c r="G83" s="15">
        <f t="shared" si="3"/>
        <v>1</v>
      </c>
      <c r="H83" s="8">
        <f t="shared" si="4"/>
        <v>289</v>
      </c>
      <c r="I83" s="13" t="s">
        <v>114</v>
      </c>
      <c r="J83" s="13" t="str">
        <f t="shared" si="5"/>
        <v>BAHÇE TARIMI</v>
      </c>
    </row>
    <row r="84" spans="1:10" x14ac:dyDescent="0.25">
      <c r="A84" s="13">
        <v>2022289016</v>
      </c>
      <c r="B84" s="13" t="s">
        <v>135</v>
      </c>
      <c r="C84" s="13" t="s">
        <v>136</v>
      </c>
      <c r="D84" s="13">
        <v>19225081008</v>
      </c>
      <c r="E84" s="13">
        <v>2022</v>
      </c>
      <c r="F84" s="14">
        <v>44795</v>
      </c>
      <c r="G84" s="15">
        <f t="shared" si="3"/>
        <v>1</v>
      </c>
      <c r="H84" s="8">
        <f t="shared" si="4"/>
        <v>289</v>
      </c>
      <c r="I84" s="13" t="s">
        <v>114</v>
      </c>
      <c r="J84" s="13" t="str">
        <f t="shared" si="5"/>
        <v>BAHÇE TARIMI</v>
      </c>
    </row>
    <row r="85" spans="1:10" x14ac:dyDescent="0.25">
      <c r="A85" s="13">
        <v>2022289018</v>
      </c>
      <c r="B85" s="13" t="s">
        <v>137</v>
      </c>
      <c r="C85" s="13" t="s">
        <v>138</v>
      </c>
      <c r="D85" s="13">
        <v>10093379372</v>
      </c>
      <c r="E85" s="13">
        <v>2022</v>
      </c>
      <c r="F85" s="14">
        <v>44795</v>
      </c>
      <c r="G85" s="15">
        <f t="shared" si="3"/>
        <v>1</v>
      </c>
      <c r="H85" s="8">
        <f t="shared" si="4"/>
        <v>289</v>
      </c>
      <c r="I85" s="13" t="s">
        <v>117</v>
      </c>
      <c r="J85" s="13" t="str">
        <f t="shared" si="5"/>
        <v>BAHÇE TARIMI</v>
      </c>
    </row>
    <row r="86" spans="1:10" x14ac:dyDescent="0.25">
      <c r="A86" s="13">
        <v>2022289019</v>
      </c>
      <c r="B86" s="13" t="s">
        <v>139</v>
      </c>
      <c r="C86" s="13" t="s">
        <v>140</v>
      </c>
      <c r="D86" s="13">
        <v>15967233422</v>
      </c>
      <c r="E86" s="13">
        <v>2022</v>
      </c>
      <c r="F86" s="14">
        <v>44797</v>
      </c>
      <c r="G86" s="15">
        <f t="shared" si="3"/>
        <v>1</v>
      </c>
      <c r="H86" s="8">
        <f t="shared" si="4"/>
        <v>289</v>
      </c>
      <c r="I86" s="13" t="s">
        <v>117</v>
      </c>
      <c r="J86" s="13" t="str">
        <f t="shared" si="5"/>
        <v>BAHÇE TARIMI</v>
      </c>
    </row>
    <row r="87" spans="1:10" x14ac:dyDescent="0.25">
      <c r="A87" s="13">
        <v>2022289020</v>
      </c>
      <c r="B87" s="13" t="s">
        <v>141</v>
      </c>
      <c r="C87" s="13" t="s">
        <v>142</v>
      </c>
      <c r="D87" s="13">
        <v>19372087434</v>
      </c>
      <c r="E87" s="13">
        <v>2022</v>
      </c>
      <c r="F87" s="14">
        <v>44795</v>
      </c>
      <c r="G87" s="15">
        <f t="shared" si="3"/>
        <v>1</v>
      </c>
      <c r="H87" s="8">
        <f t="shared" si="4"/>
        <v>289</v>
      </c>
      <c r="I87" s="13" t="s">
        <v>114</v>
      </c>
      <c r="J87" s="13" t="str">
        <f t="shared" si="5"/>
        <v>BAHÇE TARIMI</v>
      </c>
    </row>
    <row r="88" spans="1:10" x14ac:dyDescent="0.25">
      <c r="A88" s="13">
        <v>2022289021</v>
      </c>
      <c r="B88" s="13" t="s">
        <v>143</v>
      </c>
      <c r="C88" s="13" t="s">
        <v>144</v>
      </c>
      <c r="D88" s="13">
        <v>12487349794</v>
      </c>
      <c r="E88" s="13">
        <v>2022</v>
      </c>
      <c r="F88" s="14">
        <v>44795</v>
      </c>
      <c r="G88" s="15">
        <f t="shared" si="3"/>
        <v>1</v>
      </c>
      <c r="H88" s="8">
        <f t="shared" si="4"/>
        <v>289</v>
      </c>
      <c r="I88" s="13" t="s">
        <v>117</v>
      </c>
      <c r="J88" s="13" t="str">
        <f t="shared" si="5"/>
        <v>BAHÇE TARIMI</v>
      </c>
    </row>
    <row r="89" spans="1:10" x14ac:dyDescent="0.25">
      <c r="A89" s="13">
        <v>2022289022</v>
      </c>
      <c r="B89" s="13" t="s">
        <v>145</v>
      </c>
      <c r="C89" s="13" t="s">
        <v>146</v>
      </c>
      <c r="D89" s="13">
        <v>18064195228</v>
      </c>
      <c r="E89" s="13">
        <v>2022</v>
      </c>
      <c r="F89" s="14">
        <v>44795</v>
      </c>
      <c r="G89" s="15">
        <f t="shared" si="3"/>
        <v>1</v>
      </c>
      <c r="H89" s="8">
        <f t="shared" si="4"/>
        <v>289</v>
      </c>
      <c r="I89" s="13" t="s">
        <v>117</v>
      </c>
      <c r="J89" s="13" t="str">
        <f t="shared" si="5"/>
        <v>BAHÇE TARIMI</v>
      </c>
    </row>
    <row r="90" spans="1:10" x14ac:dyDescent="0.25">
      <c r="A90" s="13">
        <v>2022289025</v>
      </c>
      <c r="B90" s="13" t="s">
        <v>147</v>
      </c>
      <c r="C90" s="13" t="s">
        <v>148</v>
      </c>
      <c r="D90" s="13">
        <v>12190330324</v>
      </c>
      <c r="E90" s="13">
        <v>2022</v>
      </c>
      <c r="F90" s="14">
        <v>44795</v>
      </c>
      <c r="G90" s="15">
        <f t="shared" si="3"/>
        <v>1</v>
      </c>
      <c r="H90" s="8">
        <f t="shared" si="4"/>
        <v>289</v>
      </c>
      <c r="I90" s="13" t="s">
        <v>114</v>
      </c>
      <c r="J90" s="13" t="str">
        <f t="shared" si="5"/>
        <v>BAHÇE TARIMI</v>
      </c>
    </row>
    <row r="91" spans="1:10" x14ac:dyDescent="0.25">
      <c r="A91" s="13">
        <v>2022289027</v>
      </c>
      <c r="B91" s="13" t="s">
        <v>149</v>
      </c>
      <c r="C91" s="13" t="s">
        <v>150</v>
      </c>
      <c r="D91" s="13">
        <v>17995134436</v>
      </c>
      <c r="E91" s="13">
        <v>2022</v>
      </c>
      <c r="F91" s="14">
        <v>44797</v>
      </c>
      <c r="G91" s="15">
        <f t="shared" si="3"/>
        <v>1</v>
      </c>
      <c r="H91" s="8">
        <f t="shared" si="4"/>
        <v>289</v>
      </c>
      <c r="I91" s="13" t="s">
        <v>117</v>
      </c>
      <c r="J91" s="13" t="str">
        <f t="shared" si="5"/>
        <v>BAHÇE TARIMI</v>
      </c>
    </row>
    <row r="92" spans="1:10" x14ac:dyDescent="0.25">
      <c r="A92" s="13">
        <v>2022289028</v>
      </c>
      <c r="B92" s="13" t="s">
        <v>151</v>
      </c>
      <c r="C92" s="13" t="s">
        <v>152</v>
      </c>
      <c r="D92" s="13">
        <v>13258308774</v>
      </c>
      <c r="E92" s="13">
        <v>2022</v>
      </c>
      <c r="F92" s="14">
        <v>44795</v>
      </c>
      <c r="G92" s="15">
        <f t="shared" si="3"/>
        <v>1</v>
      </c>
      <c r="H92" s="8">
        <f t="shared" si="4"/>
        <v>289</v>
      </c>
      <c r="I92" s="13" t="s">
        <v>117</v>
      </c>
      <c r="J92" s="13" t="str">
        <f t="shared" si="5"/>
        <v>BAHÇE TARIMI</v>
      </c>
    </row>
    <row r="93" spans="1:10" x14ac:dyDescent="0.25">
      <c r="A93" s="13">
        <v>2022289029</v>
      </c>
      <c r="B93" s="13" t="s">
        <v>153</v>
      </c>
      <c r="C93" s="13" t="s">
        <v>154</v>
      </c>
      <c r="D93" s="13">
        <v>15253207342</v>
      </c>
      <c r="E93" s="13">
        <v>2022</v>
      </c>
      <c r="F93" s="14">
        <v>44796</v>
      </c>
      <c r="G93" s="15">
        <f t="shared" si="3"/>
        <v>1</v>
      </c>
      <c r="H93" s="8">
        <f t="shared" si="4"/>
        <v>289</v>
      </c>
      <c r="I93" s="13" t="s">
        <v>114</v>
      </c>
      <c r="J93" s="13" t="str">
        <f t="shared" si="5"/>
        <v>BAHÇE TARIMI</v>
      </c>
    </row>
    <row r="94" spans="1:10" x14ac:dyDescent="0.25">
      <c r="A94" s="13">
        <v>2022289030</v>
      </c>
      <c r="B94" s="13" t="s">
        <v>121</v>
      </c>
      <c r="C94" s="13" t="s">
        <v>155</v>
      </c>
      <c r="D94" s="13">
        <v>10033399378</v>
      </c>
      <c r="E94" s="13">
        <v>2022</v>
      </c>
      <c r="F94" s="14">
        <v>44796</v>
      </c>
      <c r="G94" s="15">
        <f t="shared" si="3"/>
        <v>1</v>
      </c>
      <c r="H94" s="8">
        <f t="shared" si="4"/>
        <v>289</v>
      </c>
      <c r="I94" s="13" t="s">
        <v>117</v>
      </c>
      <c r="J94" s="13" t="str">
        <f t="shared" si="5"/>
        <v>BAHÇE TARIMI</v>
      </c>
    </row>
    <row r="95" spans="1:10" x14ac:dyDescent="0.25">
      <c r="A95" s="13">
        <v>2022289031</v>
      </c>
      <c r="B95" s="13" t="s">
        <v>156</v>
      </c>
      <c r="C95" s="13" t="s">
        <v>157</v>
      </c>
      <c r="D95" s="13">
        <v>19489147496</v>
      </c>
      <c r="E95" s="13">
        <v>2022</v>
      </c>
      <c r="F95" s="14">
        <v>44795</v>
      </c>
      <c r="G95" s="15">
        <f t="shared" si="3"/>
        <v>1</v>
      </c>
      <c r="H95" s="8">
        <f t="shared" si="4"/>
        <v>289</v>
      </c>
      <c r="I95" s="13" t="s">
        <v>114</v>
      </c>
      <c r="J95" s="13" t="str">
        <f t="shared" si="5"/>
        <v>BAHÇE TARIMI</v>
      </c>
    </row>
    <row r="96" spans="1:10" x14ac:dyDescent="0.25">
      <c r="A96" s="13">
        <v>2022289032</v>
      </c>
      <c r="B96" s="13" t="s">
        <v>158</v>
      </c>
      <c r="C96" s="13" t="s">
        <v>159</v>
      </c>
      <c r="D96" s="13">
        <v>21418024136</v>
      </c>
      <c r="E96" s="13">
        <v>2022</v>
      </c>
      <c r="F96" s="14">
        <v>44797</v>
      </c>
      <c r="G96" s="15">
        <f t="shared" si="3"/>
        <v>1</v>
      </c>
      <c r="H96" s="8">
        <f t="shared" si="4"/>
        <v>289</v>
      </c>
      <c r="I96" s="13" t="s">
        <v>117</v>
      </c>
      <c r="J96" s="13" t="str">
        <f t="shared" si="5"/>
        <v>BAHÇE TARIMI</v>
      </c>
    </row>
    <row r="97" spans="1:10" x14ac:dyDescent="0.25">
      <c r="A97" s="13">
        <v>2022289033</v>
      </c>
      <c r="B97" s="13" t="s">
        <v>160</v>
      </c>
      <c r="C97" s="13" t="s">
        <v>161</v>
      </c>
      <c r="D97" s="13">
        <v>15058213814</v>
      </c>
      <c r="E97" s="13">
        <v>2022</v>
      </c>
      <c r="F97" s="14">
        <v>44795</v>
      </c>
      <c r="G97" s="15">
        <f t="shared" si="3"/>
        <v>1</v>
      </c>
      <c r="H97" s="8">
        <f t="shared" si="4"/>
        <v>289</v>
      </c>
      <c r="I97" s="13" t="s">
        <v>117</v>
      </c>
      <c r="J97" s="13" t="str">
        <f t="shared" si="5"/>
        <v>BAHÇE TARIMI</v>
      </c>
    </row>
    <row r="98" spans="1:10" x14ac:dyDescent="0.25">
      <c r="A98" s="13">
        <v>2022289034</v>
      </c>
      <c r="B98" s="13" t="s">
        <v>162</v>
      </c>
      <c r="C98" s="13" t="s">
        <v>163</v>
      </c>
      <c r="D98" s="13">
        <v>17980135004</v>
      </c>
      <c r="E98" s="13">
        <v>2022</v>
      </c>
      <c r="F98" s="14">
        <v>44795</v>
      </c>
      <c r="G98" s="15">
        <f t="shared" si="3"/>
        <v>1</v>
      </c>
      <c r="H98" s="8">
        <f t="shared" si="4"/>
        <v>289</v>
      </c>
      <c r="I98" s="13" t="s">
        <v>117</v>
      </c>
      <c r="J98" s="13" t="str">
        <f t="shared" si="5"/>
        <v>BAHÇE TARIMI</v>
      </c>
    </row>
    <row r="99" spans="1:10" x14ac:dyDescent="0.25">
      <c r="A99" s="13">
        <v>2022289035</v>
      </c>
      <c r="B99" s="13" t="s">
        <v>164</v>
      </c>
      <c r="C99" s="13" t="s">
        <v>165</v>
      </c>
      <c r="D99" s="13">
        <v>13619402028</v>
      </c>
      <c r="E99" s="13">
        <v>2022</v>
      </c>
      <c r="F99" s="14">
        <v>44797</v>
      </c>
      <c r="G99" s="15">
        <f t="shared" si="3"/>
        <v>1</v>
      </c>
      <c r="H99" s="8">
        <f t="shared" si="4"/>
        <v>289</v>
      </c>
      <c r="I99" s="13" t="s">
        <v>114</v>
      </c>
      <c r="J99" s="13" t="str">
        <f t="shared" si="5"/>
        <v>BAHÇE TARIMI</v>
      </c>
    </row>
    <row r="100" spans="1:10" x14ac:dyDescent="0.25">
      <c r="A100" s="13">
        <v>2022289036</v>
      </c>
      <c r="B100" s="13" t="s">
        <v>166</v>
      </c>
      <c r="C100" s="13" t="s">
        <v>167</v>
      </c>
      <c r="D100" s="13">
        <v>33841820100</v>
      </c>
      <c r="E100" s="13">
        <v>2022</v>
      </c>
      <c r="F100" s="14">
        <v>44795</v>
      </c>
      <c r="G100" s="15">
        <f t="shared" si="3"/>
        <v>1</v>
      </c>
      <c r="H100" s="8">
        <f t="shared" si="4"/>
        <v>289</v>
      </c>
      <c r="I100" s="13" t="s">
        <v>114</v>
      </c>
      <c r="J100" s="13" t="str">
        <f t="shared" si="5"/>
        <v>BAHÇE TARIMI</v>
      </c>
    </row>
    <row r="101" spans="1:10" x14ac:dyDescent="0.25">
      <c r="A101" s="13">
        <v>2022289037</v>
      </c>
      <c r="B101" s="13" t="s">
        <v>168</v>
      </c>
      <c r="C101" s="13" t="s">
        <v>169</v>
      </c>
      <c r="D101" s="13">
        <v>15904223400</v>
      </c>
      <c r="E101" s="13">
        <v>2022</v>
      </c>
      <c r="F101" s="14">
        <v>44797</v>
      </c>
      <c r="G101" s="15">
        <f t="shared" si="3"/>
        <v>1</v>
      </c>
      <c r="H101" s="8">
        <f t="shared" si="4"/>
        <v>289</v>
      </c>
      <c r="I101" s="13" t="s">
        <v>117</v>
      </c>
      <c r="J101" s="13" t="str">
        <f t="shared" si="5"/>
        <v>BAHÇE TARIMI</v>
      </c>
    </row>
    <row r="102" spans="1:10" x14ac:dyDescent="0.25">
      <c r="A102" s="13">
        <v>2022289038</v>
      </c>
      <c r="B102" s="13" t="s">
        <v>170</v>
      </c>
      <c r="C102" s="13" t="s">
        <v>171</v>
      </c>
      <c r="D102" s="13">
        <v>17122224764</v>
      </c>
      <c r="E102" s="13">
        <v>2022</v>
      </c>
      <c r="F102" s="14">
        <v>44798</v>
      </c>
      <c r="G102" s="15">
        <f t="shared" si="3"/>
        <v>1</v>
      </c>
      <c r="H102" s="8">
        <f t="shared" si="4"/>
        <v>289</v>
      </c>
      <c r="I102" s="13" t="s">
        <v>117</v>
      </c>
      <c r="J102" s="13" t="str">
        <f t="shared" si="5"/>
        <v>BAHÇE TARIMI</v>
      </c>
    </row>
    <row r="103" spans="1:10" x14ac:dyDescent="0.25">
      <c r="A103" s="13">
        <v>2022289039</v>
      </c>
      <c r="B103" s="13" t="s">
        <v>172</v>
      </c>
      <c r="C103" s="13" t="s">
        <v>173</v>
      </c>
      <c r="D103" s="13">
        <v>16960156510</v>
      </c>
      <c r="E103" s="13">
        <v>2022</v>
      </c>
      <c r="F103" s="14">
        <v>44795</v>
      </c>
      <c r="G103" s="15">
        <f t="shared" si="3"/>
        <v>1</v>
      </c>
      <c r="H103" s="8">
        <f t="shared" si="4"/>
        <v>289</v>
      </c>
      <c r="I103" s="13" t="s">
        <v>117</v>
      </c>
      <c r="J103" s="13" t="str">
        <f t="shared" si="5"/>
        <v>BAHÇE TARIMI</v>
      </c>
    </row>
    <row r="104" spans="1:10" x14ac:dyDescent="0.25">
      <c r="A104" s="13">
        <v>2022289040</v>
      </c>
      <c r="B104" s="13" t="s">
        <v>174</v>
      </c>
      <c r="C104" s="13" t="s">
        <v>175</v>
      </c>
      <c r="D104" s="13">
        <v>15115232864</v>
      </c>
      <c r="E104" s="13">
        <v>2022</v>
      </c>
      <c r="F104" s="14">
        <v>44795</v>
      </c>
      <c r="G104" s="15">
        <f t="shared" si="3"/>
        <v>1</v>
      </c>
      <c r="H104" s="8">
        <f t="shared" si="4"/>
        <v>289</v>
      </c>
      <c r="I104" s="13" t="s">
        <v>117</v>
      </c>
      <c r="J104" s="13" t="str">
        <f t="shared" si="5"/>
        <v>BAHÇE TARIMI</v>
      </c>
    </row>
    <row r="105" spans="1:10" x14ac:dyDescent="0.25">
      <c r="A105" s="13">
        <v>2022289041</v>
      </c>
      <c r="B105" s="13" t="s">
        <v>176</v>
      </c>
      <c r="C105" s="13" t="s">
        <v>177</v>
      </c>
      <c r="D105" s="13">
        <v>14732708226</v>
      </c>
      <c r="E105" s="13">
        <v>2022</v>
      </c>
      <c r="F105" s="14">
        <v>44796</v>
      </c>
      <c r="G105" s="15">
        <f t="shared" si="3"/>
        <v>1</v>
      </c>
      <c r="H105" s="8">
        <f t="shared" si="4"/>
        <v>289</v>
      </c>
      <c r="I105" s="13" t="s">
        <v>117</v>
      </c>
      <c r="J105" s="13" t="str">
        <f t="shared" si="5"/>
        <v>BAHÇE TARIMI</v>
      </c>
    </row>
    <row r="106" spans="1:10" x14ac:dyDescent="0.25">
      <c r="A106" s="13">
        <v>2022289401</v>
      </c>
      <c r="B106" s="13" t="s">
        <v>178</v>
      </c>
      <c r="C106" s="13" t="s">
        <v>179</v>
      </c>
      <c r="D106" s="13">
        <v>11812344756</v>
      </c>
      <c r="E106" s="13">
        <v>2022</v>
      </c>
      <c r="F106" s="14">
        <v>44802</v>
      </c>
      <c r="G106" s="15">
        <f t="shared" si="3"/>
        <v>1</v>
      </c>
      <c r="H106" s="8">
        <f t="shared" si="4"/>
        <v>289</v>
      </c>
      <c r="I106" s="13" t="s">
        <v>117</v>
      </c>
      <c r="J106" s="13" t="str">
        <f t="shared" si="5"/>
        <v>BAHÇE TARIMI</v>
      </c>
    </row>
    <row r="107" spans="1:10" x14ac:dyDescent="0.25">
      <c r="A107" s="13">
        <v>2022289601</v>
      </c>
      <c r="B107" s="13" t="s">
        <v>180</v>
      </c>
      <c r="C107" s="13" t="s">
        <v>181</v>
      </c>
      <c r="D107" s="13">
        <v>51112152378</v>
      </c>
      <c r="E107" s="13">
        <v>2022</v>
      </c>
      <c r="F107" s="16">
        <v>44834</v>
      </c>
      <c r="G107" s="15">
        <f t="shared" si="3"/>
        <v>1</v>
      </c>
      <c r="H107" s="8">
        <f t="shared" si="4"/>
        <v>289</v>
      </c>
      <c r="I107" s="13" t="s">
        <v>117</v>
      </c>
      <c r="J107" s="13" t="str">
        <f t="shared" si="5"/>
        <v>BAHÇE TARIMI</v>
      </c>
    </row>
    <row r="108" spans="1:10" x14ac:dyDescent="0.25">
      <c r="A108" s="13">
        <v>2022289602</v>
      </c>
      <c r="B108" s="13" t="s">
        <v>182</v>
      </c>
      <c r="C108" s="13" t="s">
        <v>183</v>
      </c>
      <c r="D108" s="13">
        <v>14761237360</v>
      </c>
      <c r="E108" s="13">
        <v>2022</v>
      </c>
      <c r="F108" s="16">
        <v>44829</v>
      </c>
      <c r="G108" s="15">
        <f t="shared" si="3"/>
        <v>1</v>
      </c>
      <c r="H108" s="8">
        <f t="shared" si="4"/>
        <v>289</v>
      </c>
      <c r="I108" s="13" t="s">
        <v>117</v>
      </c>
      <c r="J108" s="13" t="str">
        <f t="shared" si="5"/>
        <v>BAHÇE TARIMI</v>
      </c>
    </row>
    <row r="109" spans="1:10" x14ac:dyDescent="0.25">
      <c r="A109" s="13">
        <v>2022289605</v>
      </c>
      <c r="B109" s="13" t="s">
        <v>184</v>
      </c>
      <c r="C109" s="13" t="s">
        <v>185</v>
      </c>
      <c r="D109" s="13">
        <v>14671240320</v>
      </c>
      <c r="E109" s="13">
        <v>2022</v>
      </c>
      <c r="F109" s="16">
        <v>44829</v>
      </c>
      <c r="G109" s="15">
        <f t="shared" si="3"/>
        <v>1</v>
      </c>
      <c r="H109" s="8">
        <f t="shared" si="4"/>
        <v>289</v>
      </c>
      <c r="I109" s="13" t="s">
        <v>117</v>
      </c>
      <c r="J109" s="13" t="str">
        <f t="shared" si="5"/>
        <v>BAHÇE TARIMI</v>
      </c>
    </row>
    <row r="110" spans="1:10" x14ac:dyDescent="0.25">
      <c r="A110" s="13">
        <v>2022289608</v>
      </c>
      <c r="B110" s="13" t="s">
        <v>186</v>
      </c>
      <c r="C110" s="13" t="s">
        <v>187</v>
      </c>
      <c r="D110" s="13">
        <v>14011261602</v>
      </c>
      <c r="E110" s="13">
        <v>2022</v>
      </c>
      <c r="F110" s="16">
        <v>44830</v>
      </c>
      <c r="G110" s="15">
        <f t="shared" si="3"/>
        <v>1</v>
      </c>
      <c r="H110" s="8">
        <f t="shared" si="4"/>
        <v>289</v>
      </c>
      <c r="I110" s="13" t="s">
        <v>117</v>
      </c>
      <c r="J110" s="13" t="str">
        <f t="shared" si="5"/>
        <v>BAHÇE TARIMI</v>
      </c>
    </row>
    <row r="111" spans="1:10" x14ac:dyDescent="0.25">
      <c r="A111" s="13">
        <v>2022289801</v>
      </c>
      <c r="B111" s="13" t="s">
        <v>188</v>
      </c>
      <c r="C111" s="13" t="s">
        <v>189</v>
      </c>
      <c r="D111" s="13">
        <v>21217027024</v>
      </c>
      <c r="E111" s="13">
        <v>2022</v>
      </c>
      <c r="F111" s="14">
        <v>44820</v>
      </c>
      <c r="G111" s="15">
        <f t="shared" si="3"/>
        <v>1</v>
      </c>
      <c r="H111" s="8">
        <f t="shared" si="4"/>
        <v>289</v>
      </c>
      <c r="I111" s="13" t="s">
        <v>117</v>
      </c>
      <c r="J111" s="13" t="str">
        <f t="shared" si="5"/>
        <v>BAHÇE TARIMI</v>
      </c>
    </row>
    <row r="112" spans="1:10" x14ac:dyDescent="0.25">
      <c r="A112" s="13">
        <v>2022289802</v>
      </c>
      <c r="B112" s="13" t="s">
        <v>190</v>
      </c>
      <c r="C112" s="13" t="s">
        <v>191</v>
      </c>
      <c r="D112" s="13">
        <v>13168357206</v>
      </c>
      <c r="E112" s="13">
        <v>2022</v>
      </c>
      <c r="F112" s="14">
        <v>44820</v>
      </c>
      <c r="G112" s="15">
        <f t="shared" si="3"/>
        <v>1</v>
      </c>
      <c r="H112" s="8">
        <f t="shared" si="4"/>
        <v>289</v>
      </c>
      <c r="I112" s="13" t="s">
        <v>117</v>
      </c>
      <c r="J112" s="13" t="str">
        <f t="shared" si="5"/>
        <v>BAHÇE TARIMI</v>
      </c>
    </row>
    <row r="113" spans="1:10" x14ac:dyDescent="0.25">
      <c r="A113" s="13">
        <v>2022289803</v>
      </c>
      <c r="B113" s="13" t="s">
        <v>192</v>
      </c>
      <c r="C113" s="13" t="s">
        <v>168</v>
      </c>
      <c r="D113" s="13">
        <v>55420006170</v>
      </c>
      <c r="E113" s="13">
        <v>2022</v>
      </c>
      <c r="F113" s="16">
        <v>44848</v>
      </c>
      <c r="G113" s="15">
        <f t="shared" si="3"/>
        <v>1</v>
      </c>
      <c r="H113" s="8">
        <f t="shared" si="4"/>
        <v>289</v>
      </c>
      <c r="I113" s="13" t="s">
        <v>117</v>
      </c>
      <c r="J113" s="13" t="str">
        <f t="shared" si="5"/>
        <v>BAHÇE TARIMI</v>
      </c>
    </row>
    <row r="114" spans="1:10" x14ac:dyDescent="0.25">
      <c r="A114" s="13">
        <v>2022289804</v>
      </c>
      <c r="B114" s="13" t="s">
        <v>193</v>
      </c>
      <c r="C114" s="13" t="s">
        <v>194</v>
      </c>
      <c r="D114" s="13">
        <v>13000300940</v>
      </c>
      <c r="E114" s="13">
        <v>2022</v>
      </c>
      <c r="F114" s="16">
        <v>44848</v>
      </c>
      <c r="G114" s="15">
        <f t="shared" si="3"/>
        <v>1</v>
      </c>
      <c r="H114" s="8">
        <f t="shared" si="4"/>
        <v>289</v>
      </c>
      <c r="I114" s="13" t="s">
        <v>117</v>
      </c>
      <c r="J114" s="13" t="str">
        <f t="shared" si="5"/>
        <v>BAHÇE TARIMI</v>
      </c>
    </row>
    <row r="115" spans="1:10" x14ac:dyDescent="0.25">
      <c r="A115" s="13">
        <v>2022289805</v>
      </c>
      <c r="B115" s="13" t="s">
        <v>195</v>
      </c>
      <c r="C115" s="13" t="s">
        <v>196</v>
      </c>
      <c r="D115" s="13">
        <v>14815290808</v>
      </c>
      <c r="E115" s="13">
        <v>2022</v>
      </c>
      <c r="F115" s="16">
        <v>44883</v>
      </c>
      <c r="G115" s="15">
        <f t="shared" si="3"/>
        <v>1</v>
      </c>
      <c r="H115" s="8">
        <f t="shared" si="4"/>
        <v>289</v>
      </c>
      <c r="I115" s="13" t="s">
        <v>117</v>
      </c>
      <c r="J115" s="13" t="str">
        <f t="shared" si="5"/>
        <v>BAHÇE TARIMI</v>
      </c>
    </row>
    <row r="116" spans="1:10" x14ac:dyDescent="0.25">
      <c r="A116" s="13">
        <v>2022289806</v>
      </c>
      <c r="B116" s="13" t="s">
        <v>197</v>
      </c>
      <c r="C116" s="13" t="s">
        <v>198</v>
      </c>
      <c r="D116" s="13">
        <v>19411067380</v>
      </c>
      <c r="E116" s="13">
        <v>2022</v>
      </c>
      <c r="F116" s="16">
        <v>44883</v>
      </c>
      <c r="G116" s="15">
        <f t="shared" si="3"/>
        <v>1</v>
      </c>
      <c r="H116" s="8">
        <f t="shared" si="4"/>
        <v>289</v>
      </c>
      <c r="I116" s="13" t="s">
        <v>117</v>
      </c>
      <c r="J116" s="13" t="str">
        <f t="shared" si="5"/>
        <v>BAHÇE TARIMI</v>
      </c>
    </row>
    <row r="117" spans="1:10" x14ac:dyDescent="0.25">
      <c r="A117" s="21">
        <v>2017686019</v>
      </c>
      <c r="B117" s="21" t="s">
        <v>459</v>
      </c>
      <c r="C117" s="21" t="s">
        <v>768</v>
      </c>
      <c r="D117" s="21">
        <v>11699311810</v>
      </c>
      <c r="E117" s="21">
        <v>2017</v>
      </c>
      <c r="F117" s="22">
        <v>42962</v>
      </c>
      <c r="G117" s="15">
        <f t="shared" si="3"/>
        <v>1</v>
      </c>
      <c r="H117" s="21">
        <f t="shared" si="4"/>
        <v>686</v>
      </c>
      <c r="I117" s="13" t="s">
        <v>396</v>
      </c>
      <c r="J117" s="13" t="str">
        <f t="shared" si="5"/>
        <v>BANKACILIK VE SİGORTACILIK</v>
      </c>
    </row>
    <row r="118" spans="1:10" x14ac:dyDescent="0.25">
      <c r="A118" s="15">
        <v>2019686006</v>
      </c>
      <c r="B118" s="15" t="s">
        <v>158</v>
      </c>
      <c r="C118" s="15" t="s">
        <v>769</v>
      </c>
      <c r="D118" s="15">
        <v>20188061938</v>
      </c>
      <c r="E118" s="15">
        <v>2019</v>
      </c>
      <c r="F118" s="34">
        <v>43696</v>
      </c>
      <c r="G118" s="15">
        <f t="shared" si="3"/>
        <v>1</v>
      </c>
      <c r="H118" s="21">
        <f t="shared" si="4"/>
        <v>686</v>
      </c>
      <c r="I118" s="13" t="s">
        <v>396</v>
      </c>
      <c r="J118" s="13" t="str">
        <f t="shared" si="5"/>
        <v>BANKACILIK VE SİGORTACILIK</v>
      </c>
    </row>
    <row r="119" spans="1:10" x14ac:dyDescent="0.25">
      <c r="A119" s="21">
        <v>2019686015</v>
      </c>
      <c r="B119" s="21" t="s">
        <v>220</v>
      </c>
      <c r="C119" s="21" t="s">
        <v>662</v>
      </c>
      <c r="D119" s="21">
        <v>47647121170</v>
      </c>
      <c r="E119" s="21">
        <v>2019</v>
      </c>
      <c r="F119" s="22">
        <v>43696</v>
      </c>
      <c r="G119" s="15">
        <f t="shared" si="3"/>
        <v>1</v>
      </c>
      <c r="H119" s="21">
        <f t="shared" si="4"/>
        <v>686</v>
      </c>
      <c r="I119" s="13" t="s">
        <v>396</v>
      </c>
      <c r="J119" s="13" t="str">
        <f t="shared" si="5"/>
        <v>BANKACILIK VE SİGORTACILIK</v>
      </c>
    </row>
    <row r="120" spans="1:10" x14ac:dyDescent="0.25">
      <c r="A120" s="15">
        <v>2019686016</v>
      </c>
      <c r="B120" s="15" t="s">
        <v>770</v>
      </c>
      <c r="C120" s="15" t="s">
        <v>610</v>
      </c>
      <c r="D120" s="15">
        <v>20788028904</v>
      </c>
      <c r="E120" s="15">
        <v>2019</v>
      </c>
      <c r="F120" s="34">
        <v>43698</v>
      </c>
      <c r="G120" s="15">
        <f t="shared" si="3"/>
        <v>1</v>
      </c>
      <c r="H120" s="21">
        <f t="shared" si="4"/>
        <v>686</v>
      </c>
      <c r="I120" s="13" t="s">
        <v>285</v>
      </c>
      <c r="J120" s="13" t="str">
        <f t="shared" si="5"/>
        <v>BANKACILIK VE SİGORTACILIK</v>
      </c>
    </row>
    <row r="121" spans="1:10" x14ac:dyDescent="0.25">
      <c r="A121" s="21">
        <v>2019686022</v>
      </c>
      <c r="B121" s="21" t="s">
        <v>771</v>
      </c>
      <c r="C121" s="21" t="s">
        <v>772</v>
      </c>
      <c r="D121" s="21">
        <v>15508173774</v>
      </c>
      <c r="E121" s="21">
        <v>2019</v>
      </c>
      <c r="F121" s="22">
        <v>43696</v>
      </c>
      <c r="G121" s="15">
        <f t="shared" si="3"/>
        <v>1</v>
      </c>
      <c r="H121" s="21">
        <f t="shared" si="4"/>
        <v>686</v>
      </c>
      <c r="I121" s="13" t="s">
        <v>396</v>
      </c>
      <c r="J121" s="13" t="str">
        <f t="shared" si="5"/>
        <v>BANKACILIK VE SİGORTACILIK</v>
      </c>
    </row>
    <row r="122" spans="1:10" x14ac:dyDescent="0.25">
      <c r="A122" s="15">
        <v>2019686032</v>
      </c>
      <c r="B122" s="15" t="s">
        <v>773</v>
      </c>
      <c r="C122" s="15" t="s">
        <v>774</v>
      </c>
      <c r="D122" s="15">
        <v>19480116392</v>
      </c>
      <c r="E122" s="15">
        <v>2019</v>
      </c>
      <c r="F122" s="34">
        <v>43693</v>
      </c>
      <c r="G122" s="15">
        <f t="shared" si="3"/>
        <v>1</v>
      </c>
      <c r="H122" s="21">
        <f t="shared" si="4"/>
        <v>686</v>
      </c>
      <c r="I122" s="13" t="s">
        <v>396</v>
      </c>
      <c r="J122" s="13" t="str">
        <f t="shared" si="5"/>
        <v>BANKACILIK VE SİGORTACILIK</v>
      </c>
    </row>
    <row r="123" spans="1:10" x14ac:dyDescent="0.25">
      <c r="A123" s="21">
        <v>2019686037</v>
      </c>
      <c r="B123" s="21" t="s">
        <v>775</v>
      </c>
      <c r="C123" s="21" t="s">
        <v>155</v>
      </c>
      <c r="D123" s="21">
        <v>19402086246</v>
      </c>
      <c r="E123" s="21">
        <v>2019</v>
      </c>
      <c r="F123" s="22">
        <v>43700</v>
      </c>
      <c r="G123" s="15">
        <f t="shared" si="3"/>
        <v>1</v>
      </c>
      <c r="H123" s="21">
        <f t="shared" si="4"/>
        <v>686</v>
      </c>
      <c r="I123" s="13" t="s">
        <v>396</v>
      </c>
      <c r="J123" s="13" t="str">
        <f t="shared" si="5"/>
        <v>BANKACILIK VE SİGORTACILIK</v>
      </c>
    </row>
    <row r="124" spans="1:10" x14ac:dyDescent="0.25">
      <c r="A124" s="15">
        <v>2019686040</v>
      </c>
      <c r="B124" s="15" t="s">
        <v>178</v>
      </c>
      <c r="C124" s="15" t="s">
        <v>776</v>
      </c>
      <c r="D124" s="15">
        <v>22195043860</v>
      </c>
      <c r="E124" s="15">
        <v>2019</v>
      </c>
      <c r="F124" s="34">
        <v>43698</v>
      </c>
      <c r="G124" s="15">
        <f t="shared" si="3"/>
        <v>1</v>
      </c>
      <c r="H124" s="21">
        <f t="shared" si="4"/>
        <v>686</v>
      </c>
      <c r="I124" s="13" t="s">
        <v>396</v>
      </c>
      <c r="J124" s="13" t="str">
        <f t="shared" si="5"/>
        <v>BANKACILIK VE SİGORTACILIK</v>
      </c>
    </row>
    <row r="125" spans="1:10" x14ac:dyDescent="0.25">
      <c r="A125" s="21">
        <v>2019686046</v>
      </c>
      <c r="B125" s="21" t="s">
        <v>613</v>
      </c>
      <c r="C125" s="21" t="s">
        <v>777</v>
      </c>
      <c r="D125" s="21">
        <v>13537287196</v>
      </c>
      <c r="E125" s="21">
        <v>2019</v>
      </c>
      <c r="F125" s="22">
        <v>43697</v>
      </c>
      <c r="G125" s="15">
        <f t="shared" si="3"/>
        <v>1</v>
      </c>
      <c r="H125" s="21">
        <f t="shared" si="4"/>
        <v>686</v>
      </c>
      <c r="I125" s="13" t="s">
        <v>396</v>
      </c>
      <c r="J125" s="13" t="str">
        <f t="shared" si="5"/>
        <v>BANKACILIK VE SİGORTACILIK</v>
      </c>
    </row>
    <row r="126" spans="1:10" x14ac:dyDescent="0.25">
      <c r="A126" s="15">
        <v>2019686452</v>
      </c>
      <c r="B126" s="15" t="s">
        <v>778</v>
      </c>
      <c r="C126" s="15" t="s">
        <v>779</v>
      </c>
      <c r="D126" s="15">
        <v>38575845702</v>
      </c>
      <c r="E126" s="15">
        <v>2019</v>
      </c>
      <c r="F126" s="34">
        <v>43864</v>
      </c>
      <c r="G126" s="15">
        <f t="shared" si="3"/>
        <v>1</v>
      </c>
      <c r="H126" s="21">
        <f t="shared" si="4"/>
        <v>686</v>
      </c>
      <c r="I126" s="13" t="s">
        <v>285</v>
      </c>
      <c r="J126" s="13" t="str">
        <f t="shared" si="5"/>
        <v>BANKACILIK VE SİGORTACILIK</v>
      </c>
    </row>
    <row r="127" spans="1:10" x14ac:dyDescent="0.25">
      <c r="A127" s="21">
        <v>2020686001</v>
      </c>
      <c r="B127" s="21" t="s">
        <v>310</v>
      </c>
      <c r="C127" s="21" t="s">
        <v>780</v>
      </c>
      <c r="D127" s="21">
        <v>10591395362</v>
      </c>
      <c r="E127" s="21">
        <v>2020</v>
      </c>
      <c r="F127" s="22">
        <v>44075</v>
      </c>
      <c r="G127" s="15">
        <f t="shared" si="3"/>
        <v>1</v>
      </c>
      <c r="H127" s="21">
        <f t="shared" si="4"/>
        <v>686</v>
      </c>
      <c r="I127" s="13" t="s">
        <v>396</v>
      </c>
      <c r="J127" s="13" t="str">
        <f t="shared" si="5"/>
        <v>BANKACILIK VE SİGORTACILIK</v>
      </c>
    </row>
    <row r="128" spans="1:10" x14ac:dyDescent="0.25">
      <c r="A128" s="21">
        <v>2020686003</v>
      </c>
      <c r="B128" s="21" t="s">
        <v>781</v>
      </c>
      <c r="C128" s="21" t="s">
        <v>782</v>
      </c>
      <c r="D128" s="21">
        <v>16883068044</v>
      </c>
      <c r="E128" s="21">
        <v>2020</v>
      </c>
      <c r="F128" s="22">
        <v>44073</v>
      </c>
      <c r="G128" s="15">
        <f t="shared" si="3"/>
        <v>1</v>
      </c>
      <c r="H128" s="21">
        <f t="shared" si="4"/>
        <v>686</v>
      </c>
      <c r="I128" s="13" t="s">
        <v>285</v>
      </c>
      <c r="J128" s="13" t="str">
        <f t="shared" si="5"/>
        <v>BANKACILIK VE SİGORTACILIK</v>
      </c>
    </row>
    <row r="129" spans="1:10" x14ac:dyDescent="0.25">
      <c r="A129" s="15">
        <v>2020686008</v>
      </c>
      <c r="B129" s="15" t="s">
        <v>608</v>
      </c>
      <c r="C129" s="15" t="s">
        <v>783</v>
      </c>
      <c r="D129" s="15">
        <v>41260848520</v>
      </c>
      <c r="E129" s="15">
        <v>2020</v>
      </c>
      <c r="F129" s="34">
        <v>44074</v>
      </c>
      <c r="G129" s="15">
        <f t="shared" si="3"/>
        <v>1</v>
      </c>
      <c r="H129" s="21">
        <f t="shared" si="4"/>
        <v>686</v>
      </c>
      <c r="I129" s="13" t="s">
        <v>285</v>
      </c>
      <c r="J129" s="13" t="str">
        <f t="shared" si="5"/>
        <v>BANKACILIK VE SİGORTACILIK</v>
      </c>
    </row>
    <row r="130" spans="1:10" x14ac:dyDescent="0.25">
      <c r="A130" s="21">
        <v>2020686009</v>
      </c>
      <c r="B130" s="21" t="s">
        <v>784</v>
      </c>
      <c r="C130" s="21" t="s">
        <v>785</v>
      </c>
      <c r="D130" s="21">
        <v>21262026652</v>
      </c>
      <c r="E130" s="21">
        <v>2020</v>
      </c>
      <c r="F130" s="22">
        <v>44073</v>
      </c>
      <c r="G130" s="15">
        <f t="shared" ref="G130:G193" si="6">IF(E130&lt;$O$2,2,1)</f>
        <v>1</v>
      </c>
      <c r="H130" s="21">
        <f t="shared" ref="H130:H193" si="7">VALUE(MID(A130,5,3))</f>
        <v>686</v>
      </c>
      <c r="I130" s="13" t="s">
        <v>396</v>
      </c>
      <c r="J130" s="13" t="str">
        <f t="shared" ref="J130:J193" si="8">IF(H130=289,"BAHÇE TARIMI",IF(H130=686,"BANKACILIK VE SİGORTACILIK",IF(H130=687,"BANKACILIK VE SİGORTACILIK İ.Ö",IF(H130=688,"BİLGİSAYAR PROGRAMCILIĞI",IF(H130=689,"BİLGİSAYAR PROGRAMCILIĞI İ.Ö",IF(H130=211,"MOBİLYA VE  DEKARESYON",IF(H130=698,"BÜRO YÖNETİMİ VE YÖNETİCİ ASİSTANLIĞI",IF(H130=699,"BÜRO YÖNETİMİ VE YÖNETİCİ ASİSTANLIĞI İ.Ö",IF(H130=690,"MUHASEBE VE VERGİ UYGULAMALARI ",IF(H130=691,"MUHASEBE VE VERGİ UYGULAMALAR İ.Ö",IF(H130=209,"TOHUMCULUK",IF(H130=199,"YEREL YÖNETİMLER"))))))))))))</f>
        <v>BANKACILIK VE SİGORTACILIK</v>
      </c>
    </row>
    <row r="131" spans="1:10" x14ac:dyDescent="0.25">
      <c r="A131" s="15">
        <v>2020686010</v>
      </c>
      <c r="B131" s="15" t="s">
        <v>786</v>
      </c>
      <c r="C131" s="15" t="s">
        <v>787</v>
      </c>
      <c r="D131" s="15">
        <v>22637671576</v>
      </c>
      <c r="E131" s="15">
        <v>2020</v>
      </c>
      <c r="F131" s="34">
        <v>44074</v>
      </c>
      <c r="G131" s="15">
        <f t="shared" si="6"/>
        <v>1</v>
      </c>
      <c r="H131" s="21">
        <f t="shared" si="7"/>
        <v>686</v>
      </c>
      <c r="I131" s="13" t="s">
        <v>285</v>
      </c>
      <c r="J131" s="13" t="str">
        <f t="shared" si="8"/>
        <v>BANKACILIK VE SİGORTACILIK</v>
      </c>
    </row>
    <row r="132" spans="1:10" x14ac:dyDescent="0.25">
      <c r="A132" s="21">
        <v>2020686011</v>
      </c>
      <c r="B132" s="21" t="s">
        <v>251</v>
      </c>
      <c r="C132" s="21" t="s">
        <v>788</v>
      </c>
      <c r="D132" s="21">
        <v>11866326272</v>
      </c>
      <c r="E132" s="21">
        <v>2020</v>
      </c>
      <c r="F132" s="22">
        <v>44072</v>
      </c>
      <c r="G132" s="15">
        <f t="shared" si="6"/>
        <v>1</v>
      </c>
      <c r="H132" s="21">
        <f t="shared" si="7"/>
        <v>686</v>
      </c>
      <c r="I132" s="13" t="s">
        <v>285</v>
      </c>
      <c r="J132" s="13" t="str">
        <f t="shared" si="8"/>
        <v>BANKACILIK VE SİGORTACILIK</v>
      </c>
    </row>
    <row r="133" spans="1:10" x14ac:dyDescent="0.25">
      <c r="A133" s="21">
        <v>2020686017</v>
      </c>
      <c r="B133" s="21" t="s">
        <v>789</v>
      </c>
      <c r="C133" s="21" t="s">
        <v>790</v>
      </c>
      <c r="D133" s="21">
        <v>47203620598</v>
      </c>
      <c r="E133" s="21">
        <v>2020</v>
      </c>
      <c r="F133" s="22">
        <v>44076</v>
      </c>
      <c r="G133" s="15">
        <f t="shared" si="6"/>
        <v>1</v>
      </c>
      <c r="H133" s="21">
        <f t="shared" si="7"/>
        <v>686</v>
      </c>
      <c r="I133" s="13" t="s">
        <v>396</v>
      </c>
      <c r="J133" s="13" t="str">
        <f t="shared" si="8"/>
        <v>BANKACILIK VE SİGORTACILIK</v>
      </c>
    </row>
    <row r="134" spans="1:10" x14ac:dyDescent="0.25">
      <c r="A134" s="15">
        <v>2020686018</v>
      </c>
      <c r="B134" s="15" t="s">
        <v>123</v>
      </c>
      <c r="C134" s="15" t="s">
        <v>791</v>
      </c>
      <c r="D134" s="15">
        <v>64225081176</v>
      </c>
      <c r="E134" s="15">
        <v>2020</v>
      </c>
      <c r="F134" s="34">
        <v>44074</v>
      </c>
      <c r="G134" s="15">
        <f t="shared" si="6"/>
        <v>1</v>
      </c>
      <c r="H134" s="21">
        <f t="shared" si="7"/>
        <v>686</v>
      </c>
      <c r="I134" s="13" t="s">
        <v>396</v>
      </c>
      <c r="J134" s="13" t="str">
        <f t="shared" si="8"/>
        <v>BANKACILIK VE SİGORTACILIK</v>
      </c>
    </row>
    <row r="135" spans="1:10" x14ac:dyDescent="0.25">
      <c r="A135" s="15">
        <v>2020686020</v>
      </c>
      <c r="B135" s="15" t="s">
        <v>254</v>
      </c>
      <c r="C135" s="15" t="s">
        <v>792</v>
      </c>
      <c r="D135" s="15">
        <v>45637177954</v>
      </c>
      <c r="E135" s="15">
        <v>2020</v>
      </c>
      <c r="F135" s="34">
        <v>44075</v>
      </c>
      <c r="G135" s="15">
        <f t="shared" si="6"/>
        <v>1</v>
      </c>
      <c r="H135" s="21">
        <f t="shared" si="7"/>
        <v>686</v>
      </c>
      <c r="I135" s="13" t="s">
        <v>285</v>
      </c>
      <c r="J135" s="13" t="str">
        <f t="shared" si="8"/>
        <v>BANKACILIK VE SİGORTACILIK</v>
      </c>
    </row>
    <row r="136" spans="1:10" x14ac:dyDescent="0.25">
      <c r="A136" s="15">
        <v>2020686024</v>
      </c>
      <c r="B136" s="15" t="s">
        <v>428</v>
      </c>
      <c r="C136" s="15" t="s">
        <v>793</v>
      </c>
      <c r="D136" s="15">
        <v>12197229430</v>
      </c>
      <c r="E136" s="15">
        <v>2020</v>
      </c>
      <c r="F136" s="34">
        <v>44072</v>
      </c>
      <c r="G136" s="15">
        <f t="shared" si="6"/>
        <v>1</v>
      </c>
      <c r="H136" s="21">
        <f t="shared" si="7"/>
        <v>686</v>
      </c>
      <c r="I136" s="13" t="s">
        <v>396</v>
      </c>
      <c r="J136" s="13" t="str">
        <f t="shared" si="8"/>
        <v>BANKACILIK VE SİGORTACILIK</v>
      </c>
    </row>
    <row r="137" spans="1:10" x14ac:dyDescent="0.25">
      <c r="A137" s="21">
        <v>2020686030</v>
      </c>
      <c r="B137" s="21" t="s">
        <v>618</v>
      </c>
      <c r="C137" s="21" t="s">
        <v>794</v>
      </c>
      <c r="D137" s="21">
        <v>63058305190</v>
      </c>
      <c r="E137" s="21">
        <v>2020</v>
      </c>
      <c r="F137" s="22">
        <v>44074</v>
      </c>
      <c r="G137" s="15">
        <f t="shared" si="6"/>
        <v>1</v>
      </c>
      <c r="H137" s="21">
        <f t="shared" si="7"/>
        <v>686</v>
      </c>
      <c r="I137" s="13" t="s">
        <v>396</v>
      </c>
      <c r="J137" s="13" t="str">
        <f t="shared" si="8"/>
        <v>BANKACILIK VE SİGORTACILIK</v>
      </c>
    </row>
    <row r="138" spans="1:10" x14ac:dyDescent="0.25">
      <c r="A138" s="21">
        <v>2020686038</v>
      </c>
      <c r="B138" s="21" t="s">
        <v>340</v>
      </c>
      <c r="C138" s="21" t="s">
        <v>440</v>
      </c>
      <c r="D138" s="21">
        <v>16078201904</v>
      </c>
      <c r="E138" s="21">
        <v>2020</v>
      </c>
      <c r="F138" s="22">
        <v>44075</v>
      </c>
      <c r="G138" s="15">
        <f t="shared" si="6"/>
        <v>1</v>
      </c>
      <c r="H138" s="21">
        <f t="shared" si="7"/>
        <v>686</v>
      </c>
      <c r="I138" s="13" t="s">
        <v>396</v>
      </c>
      <c r="J138" s="13" t="str">
        <f t="shared" si="8"/>
        <v>BANKACILIK VE SİGORTACILIK</v>
      </c>
    </row>
    <row r="139" spans="1:10" x14ac:dyDescent="0.25">
      <c r="A139" s="15">
        <v>2020686041</v>
      </c>
      <c r="B139" s="15" t="s">
        <v>204</v>
      </c>
      <c r="C139" s="15" t="s">
        <v>795</v>
      </c>
      <c r="D139" s="15">
        <v>10003513834</v>
      </c>
      <c r="E139" s="15">
        <v>2020</v>
      </c>
      <c r="F139" s="34">
        <v>44076</v>
      </c>
      <c r="G139" s="15">
        <f t="shared" si="6"/>
        <v>1</v>
      </c>
      <c r="H139" s="21">
        <f t="shared" si="7"/>
        <v>686</v>
      </c>
      <c r="I139" s="13" t="s">
        <v>396</v>
      </c>
      <c r="J139" s="13" t="str">
        <f t="shared" si="8"/>
        <v>BANKACILIK VE SİGORTACILIK</v>
      </c>
    </row>
    <row r="140" spans="1:10" x14ac:dyDescent="0.25">
      <c r="A140" s="15">
        <v>2020686044</v>
      </c>
      <c r="B140" s="15" t="s">
        <v>796</v>
      </c>
      <c r="C140" s="15" t="s">
        <v>797</v>
      </c>
      <c r="D140" s="15">
        <v>18322098766</v>
      </c>
      <c r="E140" s="15">
        <v>2020</v>
      </c>
      <c r="F140" s="34">
        <v>44073</v>
      </c>
      <c r="G140" s="15">
        <f t="shared" si="6"/>
        <v>1</v>
      </c>
      <c r="H140" s="21">
        <f t="shared" si="7"/>
        <v>686</v>
      </c>
      <c r="I140" s="13" t="s">
        <v>396</v>
      </c>
      <c r="J140" s="13" t="str">
        <f t="shared" si="8"/>
        <v>BANKACILIK VE SİGORTACILIK</v>
      </c>
    </row>
    <row r="141" spans="1:10" x14ac:dyDescent="0.25">
      <c r="A141" s="21">
        <v>2020686045</v>
      </c>
      <c r="B141" s="21" t="s">
        <v>798</v>
      </c>
      <c r="C141" s="21" t="s">
        <v>159</v>
      </c>
      <c r="D141" s="21">
        <v>47674828264</v>
      </c>
      <c r="E141" s="21">
        <v>2020</v>
      </c>
      <c r="F141" s="22">
        <v>44075</v>
      </c>
      <c r="G141" s="15">
        <f t="shared" si="6"/>
        <v>1</v>
      </c>
      <c r="H141" s="21">
        <f t="shared" si="7"/>
        <v>686</v>
      </c>
      <c r="I141" s="13" t="s">
        <v>285</v>
      </c>
      <c r="J141" s="13" t="str">
        <f t="shared" si="8"/>
        <v>BANKACILIK VE SİGORTACILIK</v>
      </c>
    </row>
    <row r="142" spans="1:10" x14ac:dyDescent="0.25">
      <c r="A142" s="15">
        <v>2020686050</v>
      </c>
      <c r="B142" s="15" t="s">
        <v>799</v>
      </c>
      <c r="C142" s="15" t="s">
        <v>800</v>
      </c>
      <c r="D142" s="15">
        <v>31945571140</v>
      </c>
      <c r="E142" s="15">
        <v>2020</v>
      </c>
      <c r="F142" s="34">
        <v>44074</v>
      </c>
      <c r="G142" s="15">
        <f t="shared" si="6"/>
        <v>1</v>
      </c>
      <c r="H142" s="21">
        <f t="shared" si="7"/>
        <v>686</v>
      </c>
      <c r="I142" s="13" t="s">
        <v>285</v>
      </c>
      <c r="J142" s="13" t="str">
        <f t="shared" si="8"/>
        <v>BANKACILIK VE SİGORTACILIK</v>
      </c>
    </row>
    <row r="143" spans="1:10" x14ac:dyDescent="0.25">
      <c r="A143" s="21">
        <v>2020686051</v>
      </c>
      <c r="B143" s="21" t="s">
        <v>801</v>
      </c>
      <c r="C143" s="21" t="s">
        <v>777</v>
      </c>
      <c r="D143" s="21">
        <v>13283067516</v>
      </c>
      <c r="E143" s="21">
        <v>2020</v>
      </c>
      <c r="F143" s="22">
        <v>44074</v>
      </c>
      <c r="G143" s="15">
        <f t="shared" si="6"/>
        <v>1</v>
      </c>
      <c r="H143" s="21">
        <f t="shared" si="7"/>
        <v>686</v>
      </c>
      <c r="I143" s="13" t="s">
        <v>285</v>
      </c>
      <c r="J143" s="13" t="str">
        <f t="shared" si="8"/>
        <v>BANKACILIK VE SİGORTACILIK</v>
      </c>
    </row>
    <row r="144" spans="1:10" x14ac:dyDescent="0.25">
      <c r="A144" s="15">
        <v>2020686605</v>
      </c>
      <c r="B144" s="15" t="s">
        <v>802</v>
      </c>
      <c r="C144" s="15" t="s">
        <v>740</v>
      </c>
      <c r="D144" s="15">
        <v>11269424896</v>
      </c>
      <c r="E144" s="15">
        <v>2020</v>
      </c>
      <c r="F144" s="34">
        <v>44109</v>
      </c>
      <c r="G144" s="15">
        <f t="shared" si="6"/>
        <v>1</v>
      </c>
      <c r="H144" s="21">
        <f t="shared" si="7"/>
        <v>686</v>
      </c>
      <c r="I144" s="13" t="s">
        <v>285</v>
      </c>
      <c r="J144" s="13" t="str">
        <f t="shared" si="8"/>
        <v>BANKACILIK VE SİGORTACILIK</v>
      </c>
    </row>
    <row r="145" spans="1:10" x14ac:dyDescent="0.25">
      <c r="A145" s="21">
        <v>2021686001</v>
      </c>
      <c r="B145" s="21" t="s">
        <v>803</v>
      </c>
      <c r="C145" s="21" t="s">
        <v>804</v>
      </c>
      <c r="D145" s="21">
        <v>29359724214</v>
      </c>
      <c r="E145" s="21">
        <v>2021</v>
      </c>
      <c r="F145" s="22">
        <v>44443</v>
      </c>
      <c r="G145" s="15">
        <f t="shared" si="6"/>
        <v>1</v>
      </c>
      <c r="H145" s="21">
        <f t="shared" si="7"/>
        <v>686</v>
      </c>
      <c r="I145" s="13" t="s">
        <v>285</v>
      </c>
      <c r="J145" s="13" t="str">
        <f t="shared" si="8"/>
        <v>BANKACILIK VE SİGORTACILIK</v>
      </c>
    </row>
    <row r="146" spans="1:10" x14ac:dyDescent="0.25">
      <c r="A146" s="15">
        <v>2021686002</v>
      </c>
      <c r="B146" s="15" t="s">
        <v>805</v>
      </c>
      <c r="C146" s="15" t="s">
        <v>806</v>
      </c>
      <c r="D146" s="15">
        <v>11669068928</v>
      </c>
      <c r="E146" s="15">
        <v>2021</v>
      </c>
      <c r="F146" s="34">
        <v>44443</v>
      </c>
      <c r="G146" s="15">
        <f t="shared" si="6"/>
        <v>1</v>
      </c>
      <c r="H146" s="21">
        <f t="shared" si="7"/>
        <v>686</v>
      </c>
      <c r="I146" s="13" t="s">
        <v>285</v>
      </c>
      <c r="J146" s="13" t="str">
        <f t="shared" si="8"/>
        <v>BANKACILIK VE SİGORTACILIK</v>
      </c>
    </row>
    <row r="147" spans="1:10" x14ac:dyDescent="0.25">
      <c r="A147" s="21">
        <v>2021686003</v>
      </c>
      <c r="B147" s="21" t="s">
        <v>807</v>
      </c>
      <c r="C147" s="21" t="s">
        <v>808</v>
      </c>
      <c r="D147" s="21">
        <v>16535653734</v>
      </c>
      <c r="E147" s="21">
        <v>2021</v>
      </c>
      <c r="F147" s="22">
        <v>44444</v>
      </c>
      <c r="G147" s="15">
        <f t="shared" si="6"/>
        <v>1</v>
      </c>
      <c r="H147" s="21">
        <f t="shared" si="7"/>
        <v>686</v>
      </c>
      <c r="I147" s="13" t="s">
        <v>285</v>
      </c>
      <c r="J147" s="13" t="str">
        <f t="shared" si="8"/>
        <v>BANKACILIK VE SİGORTACILIK</v>
      </c>
    </row>
    <row r="148" spans="1:10" x14ac:dyDescent="0.25">
      <c r="A148" s="15">
        <v>2021686004</v>
      </c>
      <c r="B148" s="15" t="s">
        <v>809</v>
      </c>
      <c r="C148" s="15" t="s">
        <v>810</v>
      </c>
      <c r="D148" s="15">
        <v>32741111066</v>
      </c>
      <c r="E148" s="15">
        <v>2021</v>
      </c>
      <c r="F148" s="34">
        <v>44447</v>
      </c>
      <c r="G148" s="15">
        <f t="shared" si="6"/>
        <v>1</v>
      </c>
      <c r="H148" s="21">
        <f t="shared" si="7"/>
        <v>686</v>
      </c>
      <c r="I148" s="13" t="s">
        <v>396</v>
      </c>
      <c r="J148" s="13" t="str">
        <f t="shared" si="8"/>
        <v>BANKACILIK VE SİGORTACILIK</v>
      </c>
    </row>
    <row r="149" spans="1:10" x14ac:dyDescent="0.25">
      <c r="A149" s="21">
        <v>2021686005</v>
      </c>
      <c r="B149" s="21" t="s">
        <v>401</v>
      </c>
      <c r="C149" s="21" t="s">
        <v>811</v>
      </c>
      <c r="D149" s="21">
        <v>17513119020</v>
      </c>
      <c r="E149" s="21">
        <v>2021</v>
      </c>
      <c r="F149" s="22">
        <v>44443</v>
      </c>
      <c r="G149" s="15">
        <f t="shared" si="6"/>
        <v>1</v>
      </c>
      <c r="H149" s="21">
        <f t="shared" si="7"/>
        <v>686</v>
      </c>
      <c r="I149" s="13" t="s">
        <v>396</v>
      </c>
      <c r="J149" s="13" t="str">
        <f t="shared" si="8"/>
        <v>BANKACILIK VE SİGORTACILIK</v>
      </c>
    </row>
    <row r="150" spans="1:10" x14ac:dyDescent="0.25">
      <c r="A150" s="15">
        <v>2021686006</v>
      </c>
      <c r="B150" s="15" t="s">
        <v>812</v>
      </c>
      <c r="C150" s="15" t="s">
        <v>813</v>
      </c>
      <c r="D150" s="15">
        <v>25669182256</v>
      </c>
      <c r="E150" s="15">
        <v>2021</v>
      </c>
      <c r="F150" s="34">
        <v>44445</v>
      </c>
      <c r="G150" s="15">
        <f t="shared" si="6"/>
        <v>1</v>
      </c>
      <c r="H150" s="21">
        <f t="shared" si="7"/>
        <v>686</v>
      </c>
      <c r="I150" s="13" t="s">
        <v>285</v>
      </c>
      <c r="J150" s="13" t="str">
        <f t="shared" si="8"/>
        <v>BANKACILIK VE SİGORTACILIK</v>
      </c>
    </row>
    <row r="151" spans="1:10" x14ac:dyDescent="0.25">
      <c r="A151" s="21">
        <v>2021686007</v>
      </c>
      <c r="B151" s="21" t="s">
        <v>814</v>
      </c>
      <c r="C151" s="21" t="s">
        <v>815</v>
      </c>
      <c r="D151" s="21">
        <v>19618143092</v>
      </c>
      <c r="E151" s="21">
        <v>2021</v>
      </c>
      <c r="F151" s="22">
        <v>44443</v>
      </c>
      <c r="G151" s="15">
        <f t="shared" si="6"/>
        <v>1</v>
      </c>
      <c r="H151" s="21">
        <f t="shared" si="7"/>
        <v>686</v>
      </c>
      <c r="I151" s="13" t="s">
        <v>285</v>
      </c>
      <c r="J151" s="13" t="str">
        <f t="shared" si="8"/>
        <v>BANKACILIK VE SİGORTACILIK</v>
      </c>
    </row>
    <row r="152" spans="1:10" x14ac:dyDescent="0.25">
      <c r="A152" s="15">
        <v>2021686008</v>
      </c>
      <c r="B152" s="15" t="s">
        <v>236</v>
      </c>
      <c r="C152" s="15" t="s">
        <v>816</v>
      </c>
      <c r="D152" s="15">
        <v>29638724348</v>
      </c>
      <c r="E152" s="15">
        <v>2021</v>
      </c>
      <c r="F152" s="34">
        <v>44446</v>
      </c>
      <c r="G152" s="15">
        <f t="shared" si="6"/>
        <v>1</v>
      </c>
      <c r="H152" s="21">
        <f t="shared" si="7"/>
        <v>686</v>
      </c>
      <c r="I152" s="13" t="s">
        <v>285</v>
      </c>
      <c r="J152" s="13" t="str">
        <f t="shared" si="8"/>
        <v>BANKACILIK VE SİGORTACILIK</v>
      </c>
    </row>
    <row r="153" spans="1:10" x14ac:dyDescent="0.25">
      <c r="A153" s="21">
        <v>2021686009</v>
      </c>
      <c r="B153" s="21" t="s">
        <v>817</v>
      </c>
      <c r="C153" s="21" t="s">
        <v>818</v>
      </c>
      <c r="D153" s="21">
        <v>12634344580</v>
      </c>
      <c r="E153" s="21">
        <v>2021</v>
      </c>
      <c r="F153" s="22">
        <v>44445</v>
      </c>
      <c r="G153" s="15">
        <f t="shared" si="6"/>
        <v>1</v>
      </c>
      <c r="H153" s="21">
        <f t="shared" si="7"/>
        <v>686</v>
      </c>
      <c r="I153" s="13" t="s">
        <v>285</v>
      </c>
      <c r="J153" s="13" t="str">
        <f t="shared" si="8"/>
        <v>BANKACILIK VE SİGORTACILIK</v>
      </c>
    </row>
    <row r="154" spans="1:10" x14ac:dyDescent="0.25">
      <c r="A154" s="15">
        <v>2021686010</v>
      </c>
      <c r="B154" s="15" t="s">
        <v>174</v>
      </c>
      <c r="C154" s="15" t="s">
        <v>819</v>
      </c>
      <c r="D154" s="15">
        <v>40528292822</v>
      </c>
      <c r="E154" s="15">
        <v>2021</v>
      </c>
      <c r="F154" s="34">
        <v>44443</v>
      </c>
      <c r="G154" s="15">
        <f t="shared" si="6"/>
        <v>1</v>
      </c>
      <c r="H154" s="21">
        <f t="shared" si="7"/>
        <v>686</v>
      </c>
      <c r="I154" s="13" t="s">
        <v>396</v>
      </c>
      <c r="J154" s="13" t="str">
        <f t="shared" si="8"/>
        <v>BANKACILIK VE SİGORTACILIK</v>
      </c>
    </row>
    <row r="155" spans="1:10" x14ac:dyDescent="0.25">
      <c r="A155" s="21">
        <v>2021686011</v>
      </c>
      <c r="B155" s="21" t="s">
        <v>820</v>
      </c>
      <c r="C155" s="21" t="s">
        <v>821</v>
      </c>
      <c r="D155" s="21">
        <v>19471116370</v>
      </c>
      <c r="E155" s="21">
        <v>2021</v>
      </c>
      <c r="F155" s="22">
        <v>44443</v>
      </c>
      <c r="G155" s="15">
        <f t="shared" si="6"/>
        <v>1</v>
      </c>
      <c r="H155" s="21">
        <f t="shared" si="7"/>
        <v>686</v>
      </c>
      <c r="I155" s="13" t="s">
        <v>285</v>
      </c>
      <c r="J155" s="13" t="str">
        <f t="shared" si="8"/>
        <v>BANKACILIK VE SİGORTACILIK</v>
      </c>
    </row>
    <row r="156" spans="1:10" x14ac:dyDescent="0.25">
      <c r="A156" s="15">
        <v>2021686012</v>
      </c>
      <c r="B156" s="15" t="s">
        <v>822</v>
      </c>
      <c r="C156" s="15" t="s">
        <v>823</v>
      </c>
      <c r="D156" s="15">
        <v>14498027050</v>
      </c>
      <c r="E156" s="15">
        <v>2021</v>
      </c>
      <c r="F156" s="34">
        <v>44445</v>
      </c>
      <c r="G156" s="15">
        <f t="shared" si="6"/>
        <v>1</v>
      </c>
      <c r="H156" s="21">
        <f t="shared" si="7"/>
        <v>686</v>
      </c>
      <c r="I156" s="13" t="s">
        <v>285</v>
      </c>
      <c r="J156" s="13" t="str">
        <f t="shared" si="8"/>
        <v>BANKACILIK VE SİGORTACILIK</v>
      </c>
    </row>
    <row r="157" spans="1:10" x14ac:dyDescent="0.25">
      <c r="A157" s="21">
        <v>2021686013</v>
      </c>
      <c r="B157" s="21" t="s">
        <v>824</v>
      </c>
      <c r="C157" s="21" t="s">
        <v>683</v>
      </c>
      <c r="D157" s="21">
        <v>20416034314</v>
      </c>
      <c r="E157" s="21">
        <v>2021</v>
      </c>
      <c r="F157" s="22">
        <v>44444</v>
      </c>
      <c r="G157" s="15">
        <f t="shared" si="6"/>
        <v>1</v>
      </c>
      <c r="H157" s="21">
        <f t="shared" si="7"/>
        <v>686</v>
      </c>
      <c r="I157" s="13" t="s">
        <v>285</v>
      </c>
      <c r="J157" s="13" t="str">
        <f t="shared" si="8"/>
        <v>BANKACILIK VE SİGORTACILIK</v>
      </c>
    </row>
    <row r="158" spans="1:10" x14ac:dyDescent="0.25">
      <c r="A158" s="15">
        <v>2021686014</v>
      </c>
      <c r="B158" s="15" t="s">
        <v>825</v>
      </c>
      <c r="C158" s="15" t="s">
        <v>826</v>
      </c>
      <c r="D158" s="15">
        <v>16546135236</v>
      </c>
      <c r="E158" s="15">
        <v>2021</v>
      </c>
      <c r="F158" s="34">
        <v>44445</v>
      </c>
      <c r="G158" s="15">
        <f t="shared" si="6"/>
        <v>1</v>
      </c>
      <c r="H158" s="21">
        <f t="shared" si="7"/>
        <v>686</v>
      </c>
      <c r="I158" s="13" t="s">
        <v>285</v>
      </c>
      <c r="J158" s="13" t="str">
        <f t="shared" si="8"/>
        <v>BANKACILIK VE SİGORTACILIK</v>
      </c>
    </row>
    <row r="159" spans="1:10" x14ac:dyDescent="0.25">
      <c r="A159" s="21">
        <v>2021686016</v>
      </c>
      <c r="B159" s="21" t="s">
        <v>616</v>
      </c>
      <c r="C159" s="21" t="s">
        <v>235</v>
      </c>
      <c r="D159" s="21">
        <v>33029313486</v>
      </c>
      <c r="E159" s="21">
        <v>2021</v>
      </c>
      <c r="F159" s="22">
        <v>44446</v>
      </c>
      <c r="G159" s="15">
        <f t="shared" si="6"/>
        <v>1</v>
      </c>
      <c r="H159" s="21">
        <f t="shared" si="7"/>
        <v>686</v>
      </c>
      <c r="I159" s="13" t="s">
        <v>285</v>
      </c>
      <c r="J159" s="13" t="str">
        <f t="shared" si="8"/>
        <v>BANKACILIK VE SİGORTACILIK</v>
      </c>
    </row>
    <row r="160" spans="1:10" x14ac:dyDescent="0.25">
      <c r="A160" s="15">
        <v>2021686017</v>
      </c>
      <c r="B160" s="15" t="s">
        <v>827</v>
      </c>
      <c r="C160" s="15" t="s">
        <v>828</v>
      </c>
      <c r="D160" s="15">
        <v>10390386448</v>
      </c>
      <c r="E160" s="15">
        <v>2021</v>
      </c>
      <c r="F160" s="34">
        <v>44443</v>
      </c>
      <c r="G160" s="15">
        <f t="shared" si="6"/>
        <v>1</v>
      </c>
      <c r="H160" s="21">
        <f t="shared" si="7"/>
        <v>686</v>
      </c>
      <c r="I160" s="13" t="s">
        <v>396</v>
      </c>
      <c r="J160" s="13" t="str">
        <f t="shared" si="8"/>
        <v>BANKACILIK VE SİGORTACILIK</v>
      </c>
    </row>
    <row r="161" spans="1:10" x14ac:dyDescent="0.25">
      <c r="A161" s="21">
        <v>2021686018</v>
      </c>
      <c r="B161" s="21" t="s">
        <v>726</v>
      </c>
      <c r="C161" s="21" t="s">
        <v>829</v>
      </c>
      <c r="D161" s="21">
        <v>18286187674</v>
      </c>
      <c r="E161" s="21">
        <v>2021</v>
      </c>
      <c r="F161" s="22">
        <v>44443</v>
      </c>
      <c r="G161" s="15">
        <f t="shared" si="6"/>
        <v>1</v>
      </c>
      <c r="H161" s="21">
        <f t="shared" si="7"/>
        <v>686</v>
      </c>
      <c r="I161" s="13" t="s">
        <v>396</v>
      </c>
      <c r="J161" s="13" t="str">
        <f t="shared" si="8"/>
        <v>BANKACILIK VE SİGORTACILIK</v>
      </c>
    </row>
    <row r="162" spans="1:10" x14ac:dyDescent="0.25">
      <c r="A162" s="15">
        <v>2021686019</v>
      </c>
      <c r="B162" s="15" t="s">
        <v>830</v>
      </c>
      <c r="C162" s="15" t="s">
        <v>831</v>
      </c>
      <c r="D162" s="15">
        <v>49351057868</v>
      </c>
      <c r="E162" s="15">
        <v>2021</v>
      </c>
      <c r="F162" s="34">
        <v>44445</v>
      </c>
      <c r="G162" s="15">
        <f t="shared" si="6"/>
        <v>1</v>
      </c>
      <c r="H162" s="21">
        <f t="shared" si="7"/>
        <v>686</v>
      </c>
      <c r="I162" s="13" t="s">
        <v>396</v>
      </c>
      <c r="J162" s="13" t="str">
        <f t="shared" si="8"/>
        <v>BANKACILIK VE SİGORTACILIK</v>
      </c>
    </row>
    <row r="163" spans="1:10" x14ac:dyDescent="0.25">
      <c r="A163" s="21">
        <v>2021686020</v>
      </c>
      <c r="B163" s="21" t="s">
        <v>832</v>
      </c>
      <c r="C163" s="21" t="s">
        <v>833</v>
      </c>
      <c r="D163" s="21">
        <v>11149419202</v>
      </c>
      <c r="E163" s="21">
        <v>2021</v>
      </c>
      <c r="F163" s="22">
        <v>44445</v>
      </c>
      <c r="G163" s="15">
        <f t="shared" si="6"/>
        <v>1</v>
      </c>
      <c r="H163" s="21">
        <f t="shared" si="7"/>
        <v>686</v>
      </c>
      <c r="I163" s="13" t="s">
        <v>285</v>
      </c>
      <c r="J163" s="13" t="str">
        <f t="shared" si="8"/>
        <v>BANKACILIK VE SİGORTACILIK</v>
      </c>
    </row>
    <row r="164" spans="1:10" x14ac:dyDescent="0.25">
      <c r="A164" s="15">
        <v>2021686021</v>
      </c>
      <c r="B164" s="15" t="s">
        <v>254</v>
      </c>
      <c r="C164" s="15" t="s">
        <v>834</v>
      </c>
      <c r="D164" s="15">
        <v>63865396602</v>
      </c>
      <c r="E164" s="15">
        <v>2021</v>
      </c>
      <c r="F164" s="34">
        <v>44443</v>
      </c>
      <c r="G164" s="15">
        <f t="shared" si="6"/>
        <v>1</v>
      </c>
      <c r="H164" s="21">
        <f t="shared" si="7"/>
        <v>686</v>
      </c>
      <c r="I164" s="13" t="s">
        <v>285</v>
      </c>
      <c r="J164" s="13" t="str">
        <f t="shared" si="8"/>
        <v>BANKACILIK VE SİGORTACILIK</v>
      </c>
    </row>
    <row r="165" spans="1:10" x14ac:dyDescent="0.25">
      <c r="A165" s="21">
        <v>2021686022</v>
      </c>
      <c r="B165" s="21" t="s">
        <v>835</v>
      </c>
      <c r="C165" s="21" t="s">
        <v>337</v>
      </c>
      <c r="D165" s="21">
        <v>15703932572</v>
      </c>
      <c r="E165" s="21">
        <v>2021</v>
      </c>
      <c r="F165" s="22">
        <v>44445</v>
      </c>
      <c r="G165" s="15">
        <f t="shared" si="6"/>
        <v>1</v>
      </c>
      <c r="H165" s="21">
        <f t="shared" si="7"/>
        <v>686</v>
      </c>
      <c r="I165" s="13" t="s">
        <v>285</v>
      </c>
      <c r="J165" s="13" t="str">
        <f t="shared" si="8"/>
        <v>BANKACILIK VE SİGORTACILIK</v>
      </c>
    </row>
    <row r="166" spans="1:10" x14ac:dyDescent="0.25">
      <c r="A166" s="21">
        <v>2021686026</v>
      </c>
      <c r="B166" s="21" t="s">
        <v>836</v>
      </c>
      <c r="C166" s="21" t="s">
        <v>837</v>
      </c>
      <c r="D166" s="21">
        <v>37117398942</v>
      </c>
      <c r="E166" s="21">
        <v>2021</v>
      </c>
      <c r="F166" s="22">
        <v>44444</v>
      </c>
      <c r="G166" s="15">
        <f t="shared" si="6"/>
        <v>1</v>
      </c>
      <c r="H166" s="21">
        <f t="shared" si="7"/>
        <v>686</v>
      </c>
      <c r="I166" s="13" t="s">
        <v>285</v>
      </c>
      <c r="J166" s="13" t="str">
        <f t="shared" si="8"/>
        <v>BANKACILIK VE SİGORTACILIK</v>
      </c>
    </row>
    <row r="167" spans="1:10" x14ac:dyDescent="0.25">
      <c r="A167" s="15">
        <v>2021686027</v>
      </c>
      <c r="B167" s="15" t="s">
        <v>838</v>
      </c>
      <c r="C167" s="15" t="s">
        <v>839</v>
      </c>
      <c r="D167" s="15">
        <v>27956478592</v>
      </c>
      <c r="E167" s="15">
        <v>2021</v>
      </c>
      <c r="F167" s="34">
        <v>44445</v>
      </c>
      <c r="G167" s="15">
        <f t="shared" si="6"/>
        <v>1</v>
      </c>
      <c r="H167" s="21">
        <f t="shared" si="7"/>
        <v>686</v>
      </c>
      <c r="I167" s="13" t="s">
        <v>396</v>
      </c>
      <c r="J167" s="13" t="str">
        <f t="shared" si="8"/>
        <v>BANKACILIK VE SİGORTACILIK</v>
      </c>
    </row>
    <row r="168" spans="1:10" x14ac:dyDescent="0.25">
      <c r="A168" s="13">
        <v>2021686028</v>
      </c>
      <c r="B168" s="13" t="s">
        <v>251</v>
      </c>
      <c r="C168" s="13" t="s">
        <v>840</v>
      </c>
      <c r="D168" s="13">
        <v>21535004066</v>
      </c>
      <c r="E168" s="13">
        <v>2021</v>
      </c>
      <c r="F168" s="16">
        <v>44456</v>
      </c>
      <c r="G168" s="15">
        <f t="shared" si="6"/>
        <v>1</v>
      </c>
      <c r="H168" s="21">
        <f t="shared" si="7"/>
        <v>686</v>
      </c>
      <c r="I168" s="13" t="s">
        <v>114</v>
      </c>
      <c r="J168" s="13" t="str">
        <f t="shared" si="8"/>
        <v>BANKACILIK VE SİGORTACILIK</v>
      </c>
    </row>
    <row r="169" spans="1:10" x14ac:dyDescent="0.25">
      <c r="A169" s="21">
        <v>2021686029</v>
      </c>
      <c r="B169" s="21" t="s">
        <v>841</v>
      </c>
      <c r="C169" s="21" t="s">
        <v>842</v>
      </c>
      <c r="D169" s="21">
        <v>17089195572</v>
      </c>
      <c r="E169" s="21">
        <v>2021</v>
      </c>
      <c r="F169" s="22">
        <v>44443</v>
      </c>
      <c r="G169" s="15">
        <f t="shared" si="6"/>
        <v>1</v>
      </c>
      <c r="H169" s="21">
        <f t="shared" si="7"/>
        <v>686</v>
      </c>
      <c r="I169" s="13" t="s">
        <v>396</v>
      </c>
      <c r="J169" s="13" t="str">
        <f t="shared" si="8"/>
        <v>BANKACILIK VE SİGORTACILIK</v>
      </c>
    </row>
    <row r="170" spans="1:10" x14ac:dyDescent="0.25">
      <c r="A170" s="21">
        <v>2021686031</v>
      </c>
      <c r="B170" s="21" t="s">
        <v>739</v>
      </c>
      <c r="C170" s="21" t="s">
        <v>843</v>
      </c>
      <c r="D170" s="21">
        <v>10930346512</v>
      </c>
      <c r="E170" s="21">
        <v>2021</v>
      </c>
      <c r="F170" s="22">
        <v>44445</v>
      </c>
      <c r="G170" s="15">
        <f t="shared" si="6"/>
        <v>1</v>
      </c>
      <c r="H170" s="21">
        <f t="shared" si="7"/>
        <v>686</v>
      </c>
      <c r="I170" s="13" t="s">
        <v>285</v>
      </c>
      <c r="J170" s="13" t="str">
        <f t="shared" si="8"/>
        <v>BANKACILIK VE SİGORTACILIK</v>
      </c>
    </row>
    <row r="171" spans="1:10" x14ac:dyDescent="0.25">
      <c r="A171" s="21">
        <v>2021686033</v>
      </c>
      <c r="B171" s="21" t="s">
        <v>525</v>
      </c>
      <c r="C171" s="21" t="s">
        <v>844</v>
      </c>
      <c r="D171" s="21">
        <v>46582083376</v>
      </c>
      <c r="E171" s="21">
        <v>2021</v>
      </c>
      <c r="F171" s="22">
        <v>44444</v>
      </c>
      <c r="G171" s="15">
        <f t="shared" si="6"/>
        <v>1</v>
      </c>
      <c r="H171" s="21">
        <f t="shared" si="7"/>
        <v>686</v>
      </c>
      <c r="I171" s="13" t="s">
        <v>285</v>
      </c>
      <c r="J171" s="13" t="str">
        <f t="shared" si="8"/>
        <v>BANKACILIK VE SİGORTACILIK</v>
      </c>
    </row>
    <row r="172" spans="1:10" x14ac:dyDescent="0.25">
      <c r="A172" s="15">
        <v>2021686034</v>
      </c>
      <c r="B172" s="15" t="s">
        <v>845</v>
      </c>
      <c r="C172" s="15" t="s">
        <v>846</v>
      </c>
      <c r="D172" s="15">
        <v>39931931862</v>
      </c>
      <c r="E172" s="15">
        <v>2021</v>
      </c>
      <c r="F172" s="34">
        <v>44443</v>
      </c>
      <c r="G172" s="15">
        <f t="shared" si="6"/>
        <v>1</v>
      </c>
      <c r="H172" s="21">
        <f t="shared" si="7"/>
        <v>686</v>
      </c>
      <c r="I172" s="13" t="s">
        <v>285</v>
      </c>
      <c r="J172" s="13" t="str">
        <f t="shared" si="8"/>
        <v>BANKACILIK VE SİGORTACILIK</v>
      </c>
    </row>
    <row r="173" spans="1:10" x14ac:dyDescent="0.25">
      <c r="A173" s="15">
        <v>2021686036</v>
      </c>
      <c r="B173" s="15" t="s">
        <v>847</v>
      </c>
      <c r="C173" s="15" t="s">
        <v>446</v>
      </c>
      <c r="D173" s="15">
        <v>40657288796</v>
      </c>
      <c r="E173" s="15">
        <v>2021</v>
      </c>
      <c r="F173" s="34">
        <v>44443</v>
      </c>
      <c r="G173" s="15">
        <f t="shared" si="6"/>
        <v>1</v>
      </c>
      <c r="H173" s="21">
        <f t="shared" si="7"/>
        <v>686</v>
      </c>
      <c r="I173" s="13" t="s">
        <v>396</v>
      </c>
      <c r="J173" s="13" t="str">
        <f t="shared" si="8"/>
        <v>BANKACILIK VE SİGORTACILIK</v>
      </c>
    </row>
    <row r="174" spans="1:10" x14ac:dyDescent="0.25">
      <c r="A174" s="21">
        <v>2021686037</v>
      </c>
      <c r="B174" s="21" t="s">
        <v>848</v>
      </c>
      <c r="C174" s="21" t="s">
        <v>446</v>
      </c>
      <c r="D174" s="21">
        <v>17450150384</v>
      </c>
      <c r="E174" s="21">
        <v>2021</v>
      </c>
      <c r="F174" s="22">
        <v>44446</v>
      </c>
      <c r="G174" s="15">
        <f t="shared" si="6"/>
        <v>1</v>
      </c>
      <c r="H174" s="21">
        <f t="shared" si="7"/>
        <v>686</v>
      </c>
      <c r="I174" s="13" t="s">
        <v>285</v>
      </c>
      <c r="J174" s="13" t="str">
        <f t="shared" si="8"/>
        <v>BANKACILIK VE SİGORTACILIK</v>
      </c>
    </row>
    <row r="175" spans="1:10" x14ac:dyDescent="0.25">
      <c r="A175" s="15">
        <v>2021686038</v>
      </c>
      <c r="B175" s="15" t="s">
        <v>849</v>
      </c>
      <c r="C175" s="15" t="s">
        <v>850</v>
      </c>
      <c r="D175" s="15">
        <v>17384274736</v>
      </c>
      <c r="E175" s="15">
        <v>2021</v>
      </c>
      <c r="F175" s="34">
        <v>44443</v>
      </c>
      <c r="G175" s="15">
        <f t="shared" si="6"/>
        <v>1</v>
      </c>
      <c r="H175" s="21">
        <f t="shared" si="7"/>
        <v>686</v>
      </c>
      <c r="I175" s="13" t="s">
        <v>285</v>
      </c>
      <c r="J175" s="13" t="str">
        <f t="shared" si="8"/>
        <v>BANKACILIK VE SİGORTACILIK</v>
      </c>
    </row>
    <row r="176" spans="1:10" x14ac:dyDescent="0.25">
      <c r="A176" s="21">
        <v>2021686039</v>
      </c>
      <c r="B176" s="21" t="s">
        <v>798</v>
      </c>
      <c r="C176" s="21" t="s">
        <v>851</v>
      </c>
      <c r="D176" s="21">
        <v>15442172062</v>
      </c>
      <c r="E176" s="21">
        <v>2021</v>
      </c>
      <c r="F176" s="22">
        <v>44443</v>
      </c>
      <c r="G176" s="15">
        <f t="shared" si="6"/>
        <v>1</v>
      </c>
      <c r="H176" s="21">
        <f t="shared" si="7"/>
        <v>686</v>
      </c>
      <c r="I176" s="13" t="s">
        <v>285</v>
      </c>
      <c r="J176" s="13" t="str">
        <f t="shared" si="8"/>
        <v>BANKACILIK VE SİGORTACILIK</v>
      </c>
    </row>
    <row r="177" spans="1:10" x14ac:dyDescent="0.25">
      <c r="A177" s="15">
        <v>2021686040</v>
      </c>
      <c r="B177" s="15" t="s">
        <v>726</v>
      </c>
      <c r="C177" s="15" t="s">
        <v>851</v>
      </c>
      <c r="D177" s="15">
        <v>21205090504</v>
      </c>
      <c r="E177" s="15">
        <v>2021</v>
      </c>
      <c r="F177" s="34">
        <v>44443</v>
      </c>
      <c r="G177" s="15">
        <f t="shared" si="6"/>
        <v>1</v>
      </c>
      <c r="H177" s="21">
        <f t="shared" si="7"/>
        <v>686</v>
      </c>
      <c r="I177" s="13" t="s">
        <v>396</v>
      </c>
      <c r="J177" s="13" t="str">
        <f t="shared" si="8"/>
        <v>BANKACILIK VE SİGORTACILIK</v>
      </c>
    </row>
    <row r="178" spans="1:10" x14ac:dyDescent="0.25">
      <c r="A178" s="21">
        <v>2021686042</v>
      </c>
      <c r="B178" s="21" t="s">
        <v>852</v>
      </c>
      <c r="C178" s="21" t="s">
        <v>450</v>
      </c>
      <c r="D178" s="21">
        <v>20515050390</v>
      </c>
      <c r="E178" s="21">
        <v>2021</v>
      </c>
      <c r="F178" s="22">
        <v>44445</v>
      </c>
      <c r="G178" s="15">
        <f t="shared" si="6"/>
        <v>1</v>
      </c>
      <c r="H178" s="21">
        <f t="shared" si="7"/>
        <v>686</v>
      </c>
      <c r="I178" s="13" t="s">
        <v>285</v>
      </c>
      <c r="J178" s="13" t="str">
        <f t="shared" si="8"/>
        <v>BANKACILIK VE SİGORTACILIK</v>
      </c>
    </row>
    <row r="179" spans="1:10" x14ac:dyDescent="0.25">
      <c r="A179" s="15">
        <v>2021686043</v>
      </c>
      <c r="B179" s="15" t="s">
        <v>570</v>
      </c>
      <c r="C179" s="15" t="s">
        <v>853</v>
      </c>
      <c r="D179" s="15">
        <v>13966299500</v>
      </c>
      <c r="E179" s="15">
        <v>2021</v>
      </c>
      <c r="F179" s="34">
        <v>44445</v>
      </c>
      <c r="G179" s="15">
        <f t="shared" si="6"/>
        <v>1</v>
      </c>
      <c r="H179" s="21">
        <f t="shared" si="7"/>
        <v>686</v>
      </c>
      <c r="I179" s="13" t="s">
        <v>285</v>
      </c>
      <c r="J179" s="13" t="str">
        <f t="shared" si="8"/>
        <v>BANKACILIK VE SİGORTACILIK</v>
      </c>
    </row>
    <row r="180" spans="1:10" x14ac:dyDescent="0.25">
      <c r="A180" s="21">
        <v>2021686044</v>
      </c>
      <c r="B180" s="21" t="s">
        <v>854</v>
      </c>
      <c r="C180" s="21" t="s">
        <v>252</v>
      </c>
      <c r="D180" s="21">
        <v>20143093776</v>
      </c>
      <c r="E180" s="21">
        <v>2021</v>
      </c>
      <c r="F180" s="22">
        <v>44446</v>
      </c>
      <c r="G180" s="15">
        <f t="shared" si="6"/>
        <v>1</v>
      </c>
      <c r="H180" s="21">
        <f t="shared" si="7"/>
        <v>686</v>
      </c>
      <c r="I180" s="13" t="s">
        <v>285</v>
      </c>
      <c r="J180" s="13" t="str">
        <f t="shared" si="8"/>
        <v>BANKACILIK VE SİGORTACILIK</v>
      </c>
    </row>
    <row r="181" spans="1:10" x14ac:dyDescent="0.25">
      <c r="A181" s="15">
        <v>2021686045</v>
      </c>
      <c r="B181" s="15" t="s">
        <v>118</v>
      </c>
      <c r="C181" s="15" t="s">
        <v>855</v>
      </c>
      <c r="D181" s="15">
        <v>11639330376</v>
      </c>
      <c r="E181" s="15">
        <v>2021</v>
      </c>
      <c r="F181" s="34">
        <v>44444</v>
      </c>
      <c r="G181" s="15">
        <f t="shared" si="6"/>
        <v>1</v>
      </c>
      <c r="H181" s="21">
        <f t="shared" si="7"/>
        <v>686</v>
      </c>
      <c r="I181" s="13" t="s">
        <v>396</v>
      </c>
      <c r="J181" s="13" t="str">
        <f t="shared" si="8"/>
        <v>BANKACILIK VE SİGORTACILIK</v>
      </c>
    </row>
    <row r="182" spans="1:10" x14ac:dyDescent="0.25">
      <c r="A182" s="21">
        <v>2021686046</v>
      </c>
      <c r="B182" s="21" t="s">
        <v>579</v>
      </c>
      <c r="C182" s="21" t="s">
        <v>856</v>
      </c>
      <c r="D182" s="21">
        <v>32080650318</v>
      </c>
      <c r="E182" s="21">
        <v>2021</v>
      </c>
      <c r="F182" s="22">
        <v>44444</v>
      </c>
      <c r="G182" s="15">
        <f t="shared" si="6"/>
        <v>1</v>
      </c>
      <c r="H182" s="21">
        <f t="shared" si="7"/>
        <v>686</v>
      </c>
      <c r="I182" s="13" t="s">
        <v>285</v>
      </c>
      <c r="J182" s="13" t="str">
        <f t="shared" si="8"/>
        <v>BANKACILIK VE SİGORTACILIK</v>
      </c>
    </row>
    <row r="183" spans="1:10" x14ac:dyDescent="0.25">
      <c r="A183" s="15">
        <v>2021686047</v>
      </c>
      <c r="B183" s="15" t="s">
        <v>857</v>
      </c>
      <c r="C183" s="15" t="s">
        <v>858</v>
      </c>
      <c r="D183" s="15">
        <v>54994692390</v>
      </c>
      <c r="E183" s="15">
        <v>2021</v>
      </c>
      <c r="F183" s="34">
        <v>44445</v>
      </c>
      <c r="G183" s="15">
        <f t="shared" si="6"/>
        <v>1</v>
      </c>
      <c r="H183" s="21">
        <f t="shared" si="7"/>
        <v>686</v>
      </c>
      <c r="I183" s="13" t="s">
        <v>396</v>
      </c>
      <c r="J183" s="13" t="str">
        <f t="shared" si="8"/>
        <v>BANKACILIK VE SİGORTACILIK</v>
      </c>
    </row>
    <row r="184" spans="1:10" x14ac:dyDescent="0.25">
      <c r="A184" s="21">
        <v>2021686048</v>
      </c>
      <c r="B184" s="21" t="s">
        <v>859</v>
      </c>
      <c r="C184" s="21" t="s">
        <v>860</v>
      </c>
      <c r="D184" s="21">
        <v>23026699232</v>
      </c>
      <c r="E184" s="21">
        <v>2021</v>
      </c>
      <c r="F184" s="22">
        <v>44446</v>
      </c>
      <c r="G184" s="15">
        <f t="shared" si="6"/>
        <v>1</v>
      </c>
      <c r="H184" s="21">
        <f t="shared" si="7"/>
        <v>686</v>
      </c>
      <c r="I184" s="13" t="s">
        <v>285</v>
      </c>
      <c r="J184" s="13" t="str">
        <f t="shared" si="8"/>
        <v>BANKACILIK VE SİGORTACILIK</v>
      </c>
    </row>
    <row r="185" spans="1:10" x14ac:dyDescent="0.25">
      <c r="A185" s="15">
        <v>2021686049</v>
      </c>
      <c r="B185" s="15" t="s">
        <v>861</v>
      </c>
      <c r="C185" s="15" t="s">
        <v>862</v>
      </c>
      <c r="D185" s="15">
        <v>15257353236</v>
      </c>
      <c r="E185" s="15">
        <v>2021</v>
      </c>
      <c r="F185" s="34">
        <v>44446</v>
      </c>
      <c r="G185" s="15">
        <f t="shared" si="6"/>
        <v>1</v>
      </c>
      <c r="H185" s="21">
        <f t="shared" si="7"/>
        <v>686</v>
      </c>
      <c r="I185" s="13" t="s">
        <v>285</v>
      </c>
      <c r="J185" s="13" t="str">
        <f t="shared" si="8"/>
        <v>BANKACILIK VE SİGORTACILIK</v>
      </c>
    </row>
    <row r="186" spans="1:10" x14ac:dyDescent="0.25">
      <c r="A186" s="21">
        <v>2021686050</v>
      </c>
      <c r="B186" s="21" t="s">
        <v>863</v>
      </c>
      <c r="C186" s="21" t="s">
        <v>864</v>
      </c>
      <c r="D186" s="21">
        <v>10708372378</v>
      </c>
      <c r="E186" s="21">
        <v>2021</v>
      </c>
      <c r="F186" s="22">
        <v>44445</v>
      </c>
      <c r="G186" s="15">
        <f t="shared" si="6"/>
        <v>1</v>
      </c>
      <c r="H186" s="21">
        <f t="shared" si="7"/>
        <v>686</v>
      </c>
      <c r="I186" s="13" t="s">
        <v>285</v>
      </c>
      <c r="J186" s="13" t="str">
        <f t="shared" si="8"/>
        <v>BANKACILIK VE SİGORTACILIK</v>
      </c>
    </row>
    <row r="187" spans="1:10" x14ac:dyDescent="0.25">
      <c r="A187" s="15">
        <v>2021686051</v>
      </c>
      <c r="B187" s="15" t="s">
        <v>151</v>
      </c>
      <c r="C187" s="15" t="s">
        <v>175</v>
      </c>
      <c r="D187" s="15">
        <v>39901494694</v>
      </c>
      <c r="E187" s="15">
        <v>2021</v>
      </c>
      <c r="F187" s="34">
        <v>44444</v>
      </c>
      <c r="G187" s="15">
        <f t="shared" si="6"/>
        <v>1</v>
      </c>
      <c r="H187" s="21">
        <f t="shared" si="7"/>
        <v>686</v>
      </c>
      <c r="I187" s="13" t="s">
        <v>396</v>
      </c>
      <c r="J187" s="13" t="str">
        <f t="shared" si="8"/>
        <v>BANKACILIK VE SİGORTACILIK</v>
      </c>
    </row>
    <row r="188" spans="1:10" x14ac:dyDescent="0.25">
      <c r="A188" s="21">
        <v>2021686401</v>
      </c>
      <c r="B188" s="21" t="s">
        <v>865</v>
      </c>
      <c r="C188" s="21" t="s">
        <v>866</v>
      </c>
      <c r="D188" s="21">
        <v>11695348568</v>
      </c>
      <c r="E188" s="21">
        <v>2021</v>
      </c>
      <c r="F188" s="22">
        <v>44455</v>
      </c>
      <c r="G188" s="15">
        <f t="shared" si="6"/>
        <v>1</v>
      </c>
      <c r="H188" s="21">
        <f t="shared" si="7"/>
        <v>686</v>
      </c>
      <c r="I188" s="13" t="s">
        <v>396</v>
      </c>
      <c r="J188" s="13" t="str">
        <f t="shared" si="8"/>
        <v>BANKACILIK VE SİGORTACILIK</v>
      </c>
    </row>
    <row r="189" spans="1:10" x14ac:dyDescent="0.25">
      <c r="A189" s="21">
        <v>2021686451</v>
      </c>
      <c r="B189" s="21" t="s">
        <v>867</v>
      </c>
      <c r="C189" s="21" t="s">
        <v>868</v>
      </c>
      <c r="D189" s="21">
        <v>11398382364</v>
      </c>
      <c r="E189" s="21">
        <v>2021</v>
      </c>
      <c r="F189" s="22">
        <v>44455</v>
      </c>
      <c r="G189" s="15">
        <f t="shared" si="6"/>
        <v>1</v>
      </c>
      <c r="H189" s="21">
        <f t="shared" si="7"/>
        <v>686</v>
      </c>
      <c r="I189" s="13" t="s">
        <v>396</v>
      </c>
      <c r="J189" s="13" t="str">
        <f t="shared" si="8"/>
        <v>BANKACILIK VE SİGORTACILIK</v>
      </c>
    </row>
    <row r="190" spans="1:10" x14ac:dyDescent="0.25">
      <c r="A190" s="21">
        <v>2021686452</v>
      </c>
      <c r="B190" s="21" t="s">
        <v>869</v>
      </c>
      <c r="C190" s="21" t="s">
        <v>870</v>
      </c>
      <c r="D190" s="21">
        <v>12334285626</v>
      </c>
      <c r="E190" s="21">
        <v>2021</v>
      </c>
      <c r="F190" s="22">
        <v>44455</v>
      </c>
      <c r="G190" s="15">
        <f t="shared" si="6"/>
        <v>1</v>
      </c>
      <c r="H190" s="21">
        <f t="shared" si="7"/>
        <v>686</v>
      </c>
      <c r="I190" s="13" t="s">
        <v>396</v>
      </c>
      <c r="J190" s="13" t="str">
        <f t="shared" si="8"/>
        <v>BANKACILIK VE SİGORTACILIK</v>
      </c>
    </row>
    <row r="191" spans="1:10" x14ac:dyDescent="0.25">
      <c r="A191" s="13">
        <v>2021686621</v>
      </c>
      <c r="B191" s="13" t="s">
        <v>479</v>
      </c>
      <c r="C191" s="13" t="s">
        <v>871</v>
      </c>
      <c r="D191" s="13">
        <v>10366392718</v>
      </c>
      <c r="E191" s="13">
        <v>2021</v>
      </c>
      <c r="F191" s="16">
        <v>44495</v>
      </c>
      <c r="G191" s="15">
        <f t="shared" si="6"/>
        <v>1</v>
      </c>
      <c r="H191" s="21">
        <f t="shared" si="7"/>
        <v>686</v>
      </c>
      <c r="I191" s="13" t="s">
        <v>396</v>
      </c>
      <c r="J191" s="13" t="str">
        <f t="shared" si="8"/>
        <v>BANKACILIK VE SİGORTACILIK</v>
      </c>
    </row>
    <row r="192" spans="1:10" x14ac:dyDescent="0.25">
      <c r="A192" s="13">
        <v>2022686001</v>
      </c>
      <c r="B192" s="13" t="s">
        <v>199</v>
      </c>
      <c r="C192" s="13" t="s">
        <v>200</v>
      </c>
      <c r="D192" s="13">
        <v>18973133274</v>
      </c>
      <c r="E192" s="13">
        <v>2022</v>
      </c>
      <c r="F192" s="14">
        <v>44795</v>
      </c>
      <c r="G192" s="15">
        <f t="shared" si="6"/>
        <v>1</v>
      </c>
      <c r="H192" s="8">
        <f t="shared" si="7"/>
        <v>686</v>
      </c>
      <c r="I192" s="13" t="s">
        <v>114</v>
      </c>
      <c r="J192" s="13" t="str">
        <f t="shared" si="8"/>
        <v>BANKACILIK VE SİGORTACILIK</v>
      </c>
    </row>
    <row r="193" spans="1:10" x14ac:dyDescent="0.25">
      <c r="A193" s="13">
        <v>2022686002</v>
      </c>
      <c r="B193" s="13" t="s">
        <v>201</v>
      </c>
      <c r="C193" s="13" t="s">
        <v>202</v>
      </c>
      <c r="D193" s="13">
        <v>39844890904</v>
      </c>
      <c r="E193" s="13">
        <v>2022</v>
      </c>
      <c r="F193" s="14">
        <v>44796</v>
      </c>
      <c r="G193" s="15">
        <f t="shared" si="6"/>
        <v>1</v>
      </c>
      <c r="H193" s="8">
        <f t="shared" si="7"/>
        <v>686</v>
      </c>
      <c r="I193" s="13" t="s">
        <v>114</v>
      </c>
      <c r="J193" s="13" t="str">
        <f t="shared" si="8"/>
        <v>BANKACILIK VE SİGORTACILIK</v>
      </c>
    </row>
    <row r="194" spans="1:10" x14ac:dyDescent="0.25">
      <c r="A194" s="13">
        <v>2022686003</v>
      </c>
      <c r="B194" s="13" t="s">
        <v>176</v>
      </c>
      <c r="C194" s="13" t="s">
        <v>203</v>
      </c>
      <c r="D194" s="13">
        <v>10804374344</v>
      </c>
      <c r="E194" s="13">
        <v>2022</v>
      </c>
      <c r="F194" s="14">
        <v>44795</v>
      </c>
      <c r="G194" s="15">
        <f t="shared" ref="G194:G257" si="9">IF(E194&lt;$O$2,2,1)</f>
        <v>1</v>
      </c>
      <c r="H194" s="8">
        <f t="shared" ref="H194:H257" si="10">VALUE(MID(A194,5,3))</f>
        <v>686</v>
      </c>
      <c r="I194" s="13" t="s">
        <v>117</v>
      </c>
      <c r="J194" s="13" t="str">
        <f t="shared" ref="J194:J257" si="11">IF(H194=289,"BAHÇE TARIMI",IF(H194=686,"BANKACILIK VE SİGORTACILIK",IF(H194=687,"BANKACILIK VE SİGORTACILIK İ.Ö",IF(H194=688,"BİLGİSAYAR PROGRAMCILIĞI",IF(H194=689,"BİLGİSAYAR PROGRAMCILIĞI İ.Ö",IF(H194=211,"MOBİLYA VE  DEKARESYON",IF(H194=698,"BÜRO YÖNETİMİ VE YÖNETİCİ ASİSTANLIĞI",IF(H194=699,"BÜRO YÖNETİMİ VE YÖNETİCİ ASİSTANLIĞI İ.Ö",IF(H194=690,"MUHASEBE VE VERGİ UYGULAMALARI ",IF(H194=691,"MUHASEBE VE VERGİ UYGULAMALAR İ.Ö",IF(H194=209,"TOHUMCULUK",IF(H194=199,"YEREL YÖNETİMLER"))))))))))))</f>
        <v>BANKACILIK VE SİGORTACILIK</v>
      </c>
    </row>
    <row r="195" spans="1:10" x14ac:dyDescent="0.25">
      <c r="A195" s="13">
        <v>2022686004</v>
      </c>
      <c r="B195" s="13" t="s">
        <v>204</v>
      </c>
      <c r="C195" s="13" t="s">
        <v>205</v>
      </c>
      <c r="D195" s="13">
        <v>22105060512</v>
      </c>
      <c r="E195" s="13">
        <v>2022</v>
      </c>
      <c r="F195" s="14">
        <v>44795</v>
      </c>
      <c r="G195" s="15">
        <f t="shared" si="9"/>
        <v>1</v>
      </c>
      <c r="H195" s="8">
        <f t="shared" si="10"/>
        <v>686</v>
      </c>
      <c r="I195" s="13" t="s">
        <v>117</v>
      </c>
      <c r="J195" s="13" t="str">
        <f t="shared" si="11"/>
        <v>BANKACILIK VE SİGORTACILIK</v>
      </c>
    </row>
    <row r="196" spans="1:10" x14ac:dyDescent="0.25">
      <c r="A196" s="13">
        <v>2022686005</v>
      </c>
      <c r="B196" s="13" t="s">
        <v>206</v>
      </c>
      <c r="C196" s="13" t="s">
        <v>207</v>
      </c>
      <c r="D196" s="13">
        <v>23788004596</v>
      </c>
      <c r="E196" s="13">
        <v>2022</v>
      </c>
      <c r="F196" s="14">
        <v>44795</v>
      </c>
      <c r="G196" s="15">
        <f t="shared" si="9"/>
        <v>1</v>
      </c>
      <c r="H196" s="8">
        <f t="shared" si="10"/>
        <v>686</v>
      </c>
      <c r="I196" s="13" t="s">
        <v>114</v>
      </c>
      <c r="J196" s="13" t="str">
        <f t="shared" si="11"/>
        <v>BANKACILIK VE SİGORTACILIK</v>
      </c>
    </row>
    <row r="197" spans="1:10" x14ac:dyDescent="0.25">
      <c r="A197" s="13">
        <v>2022686006</v>
      </c>
      <c r="B197" s="13" t="s">
        <v>208</v>
      </c>
      <c r="C197" s="13" t="s">
        <v>209</v>
      </c>
      <c r="D197" s="13">
        <v>10729421512</v>
      </c>
      <c r="E197" s="13">
        <v>2022</v>
      </c>
      <c r="F197" s="14">
        <v>44795</v>
      </c>
      <c r="G197" s="15">
        <f t="shared" si="9"/>
        <v>1</v>
      </c>
      <c r="H197" s="8">
        <f t="shared" si="10"/>
        <v>686</v>
      </c>
      <c r="I197" s="13" t="s">
        <v>114</v>
      </c>
      <c r="J197" s="13" t="str">
        <f t="shared" si="11"/>
        <v>BANKACILIK VE SİGORTACILIK</v>
      </c>
    </row>
    <row r="198" spans="1:10" x14ac:dyDescent="0.25">
      <c r="A198" s="13">
        <v>2022686007</v>
      </c>
      <c r="B198" s="13" t="s">
        <v>210</v>
      </c>
      <c r="C198" s="13" t="s">
        <v>113</v>
      </c>
      <c r="D198" s="13">
        <v>16700613396</v>
      </c>
      <c r="E198" s="13">
        <v>2022</v>
      </c>
      <c r="F198" s="14">
        <v>44795</v>
      </c>
      <c r="G198" s="15">
        <f t="shared" si="9"/>
        <v>1</v>
      </c>
      <c r="H198" s="8">
        <f t="shared" si="10"/>
        <v>686</v>
      </c>
      <c r="I198" s="13" t="s">
        <v>114</v>
      </c>
      <c r="J198" s="13" t="str">
        <f t="shared" si="11"/>
        <v>BANKACILIK VE SİGORTACILIK</v>
      </c>
    </row>
    <row r="199" spans="1:10" x14ac:dyDescent="0.25">
      <c r="A199" s="13">
        <v>2022686009</v>
      </c>
      <c r="B199" s="13" t="s">
        <v>211</v>
      </c>
      <c r="C199" s="13" t="s">
        <v>212</v>
      </c>
      <c r="D199" s="13">
        <v>13339266238</v>
      </c>
      <c r="E199" s="13">
        <v>2022</v>
      </c>
      <c r="F199" s="14">
        <v>44796</v>
      </c>
      <c r="G199" s="15">
        <f t="shared" si="9"/>
        <v>1</v>
      </c>
      <c r="H199" s="8">
        <f t="shared" si="10"/>
        <v>686</v>
      </c>
      <c r="I199" s="13" t="s">
        <v>117</v>
      </c>
      <c r="J199" s="13" t="str">
        <f t="shared" si="11"/>
        <v>BANKACILIK VE SİGORTACILIK</v>
      </c>
    </row>
    <row r="200" spans="1:10" x14ac:dyDescent="0.25">
      <c r="A200" s="13">
        <v>2022686010</v>
      </c>
      <c r="B200" s="13" t="s">
        <v>213</v>
      </c>
      <c r="C200" s="13" t="s">
        <v>214</v>
      </c>
      <c r="D200" s="13">
        <v>10211994760</v>
      </c>
      <c r="E200" s="13">
        <v>2022</v>
      </c>
      <c r="F200" s="14">
        <v>44795</v>
      </c>
      <c r="G200" s="15">
        <f t="shared" si="9"/>
        <v>1</v>
      </c>
      <c r="H200" s="8">
        <f t="shared" si="10"/>
        <v>686</v>
      </c>
      <c r="I200" s="13" t="s">
        <v>114</v>
      </c>
      <c r="J200" s="13" t="str">
        <f t="shared" si="11"/>
        <v>BANKACILIK VE SİGORTACILIK</v>
      </c>
    </row>
    <row r="201" spans="1:10" x14ac:dyDescent="0.25">
      <c r="A201" s="13">
        <v>2022686012</v>
      </c>
      <c r="B201" s="13" t="s">
        <v>215</v>
      </c>
      <c r="C201" s="13" t="s">
        <v>216</v>
      </c>
      <c r="D201" s="13">
        <v>11485351648</v>
      </c>
      <c r="E201" s="13">
        <v>2022</v>
      </c>
      <c r="F201" s="14">
        <v>44795</v>
      </c>
      <c r="G201" s="15">
        <f t="shared" si="9"/>
        <v>1</v>
      </c>
      <c r="H201" s="8">
        <f t="shared" si="10"/>
        <v>686</v>
      </c>
      <c r="I201" s="13" t="s">
        <v>117</v>
      </c>
      <c r="J201" s="13" t="str">
        <f t="shared" si="11"/>
        <v>BANKACILIK VE SİGORTACILIK</v>
      </c>
    </row>
    <row r="202" spans="1:10" x14ac:dyDescent="0.25">
      <c r="A202" s="13">
        <v>2022686013</v>
      </c>
      <c r="B202" s="13" t="s">
        <v>217</v>
      </c>
      <c r="C202" s="13" t="s">
        <v>218</v>
      </c>
      <c r="D202" s="13">
        <v>10374185234</v>
      </c>
      <c r="E202" s="13">
        <v>2022</v>
      </c>
      <c r="F202" s="14">
        <v>44795</v>
      </c>
      <c r="G202" s="15">
        <f t="shared" si="9"/>
        <v>1</v>
      </c>
      <c r="H202" s="8">
        <f t="shared" si="10"/>
        <v>686</v>
      </c>
      <c r="I202" s="13" t="s">
        <v>114</v>
      </c>
      <c r="J202" s="13" t="str">
        <f t="shared" si="11"/>
        <v>BANKACILIK VE SİGORTACILIK</v>
      </c>
    </row>
    <row r="203" spans="1:10" x14ac:dyDescent="0.25">
      <c r="A203" s="13">
        <v>2022686014</v>
      </c>
      <c r="B203" s="13" t="s">
        <v>199</v>
      </c>
      <c r="C203" s="13" t="s">
        <v>219</v>
      </c>
      <c r="D203" s="13">
        <v>14332287572</v>
      </c>
      <c r="E203" s="13">
        <v>2022</v>
      </c>
      <c r="F203" s="14">
        <v>44795</v>
      </c>
      <c r="G203" s="15">
        <f t="shared" si="9"/>
        <v>1</v>
      </c>
      <c r="H203" s="8">
        <f t="shared" si="10"/>
        <v>686</v>
      </c>
      <c r="I203" s="13" t="s">
        <v>114</v>
      </c>
      <c r="J203" s="13" t="str">
        <f t="shared" si="11"/>
        <v>BANKACILIK VE SİGORTACILIK</v>
      </c>
    </row>
    <row r="204" spans="1:10" x14ac:dyDescent="0.25">
      <c r="A204" s="13">
        <v>2022686015</v>
      </c>
      <c r="B204" s="13" t="s">
        <v>220</v>
      </c>
      <c r="C204" s="13" t="s">
        <v>219</v>
      </c>
      <c r="D204" s="13">
        <v>19315094710</v>
      </c>
      <c r="E204" s="13">
        <v>2022</v>
      </c>
      <c r="F204" s="14">
        <v>44797</v>
      </c>
      <c r="G204" s="15">
        <f t="shared" si="9"/>
        <v>1</v>
      </c>
      <c r="H204" s="8">
        <f t="shared" si="10"/>
        <v>686</v>
      </c>
      <c r="I204" s="13" t="s">
        <v>117</v>
      </c>
      <c r="J204" s="13" t="str">
        <f t="shared" si="11"/>
        <v>BANKACILIK VE SİGORTACILIK</v>
      </c>
    </row>
    <row r="205" spans="1:10" x14ac:dyDescent="0.25">
      <c r="A205" s="13">
        <v>2022686016</v>
      </c>
      <c r="B205" s="13" t="s">
        <v>221</v>
      </c>
      <c r="C205" s="13" t="s">
        <v>222</v>
      </c>
      <c r="D205" s="13">
        <v>10030440844</v>
      </c>
      <c r="E205" s="13">
        <v>2022</v>
      </c>
      <c r="F205" s="14">
        <v>44797</v>
      </c>
      <c r="G205" s="15">
        <f t="shared" si="9"/>
        <v>1</v>
      </c>
      <c r="H205" s="8">
        <f t="shared" si="10"/>
        <v>686</v>
      </c>
      <c r="I205" s="13" t="s">
        <v>114</v>
      </c>
      <c r="J205" s="13" t="str">
        <f t="shared" si="11"/>
        <v>BANKACILIK VE SİGORTACILIK</v>
      </c>
    </row>
    <row r="206" spans="1:10" x14ac:dyDescent="0.25">
      <c r="A206" s="13">
        <v>2022686017</v>
      </c>
      <c r="B206" s="13" t="s">
        <v>223</v>
      </c>
      <c r="C206" s="13" t="s">
        <v>224</v>
      </c>
      <c r="D206" s="13">
        <v>33730574800</v>
      </c>
      <c r="E206" s="13">
        <v>2022</v>
      </c>
      <c r="F206" s="14">
        <v>44797</v>
      </c>
      <c r="G206" s="15">
        <f t="shared" si="9"/>
        <v>1</v>
      </c>
      <c r="H206" s="8">
        <f t="shared" si="10"/>
        <v>686</v>
      </c>
      <c r="I206" s="13" t="s">
        <v>117</v>
      </c>
      <c r="J206" s="13" t="str">
        <f t="shared" si="11"/>
        <v>BANKACILIK VE SİGORTACILIK</v>
      </c>
    </row>
    <row r="207" spans="1:10" x14ac:dyDescent="0.25">
      <c r="A207" s="13">
        <v>2022686018</v>
      </c>
      <c r="B207" s="13" t="s">
        <v>225</v>
      </c>
      <c r="C207" s="13" t="s">
        <v>226</v>
      </c>
      <c r="D207" s="13">
        <v>11655026512</v>
      </c>
      <c r="E207" s="13">
        <v>2022</v>
      </c>
      <c r="F207" s="14">
        <v>44796</v>
      </c>
      <c r="G207" s="15">
        <f t="shared" si="9"/>
        <v>1</v>
      </c>
      <c r="H207" s="8">
        <f t="shared" si="10"/>
        <v>686</v>
      </c>
      <c r="I207" s="13" t="s">
        <v>114</v>
      </c>
      <c r="J207" s="13" t="str">
        <f t="shared" si="11"/>
        <v>BANKACILIK VE SİGORTACILIK</v>
      </c>
    </row>
    <row r="208" spans="1:10" x14ac:dyDescent="0.25">
      <c r="A208" s="13">
        <v>2022686021</v>
      </c>
      <c r="B208" s="13" t="s">
        <v>227</v>
      </c>
      <c r="C208" s="13" t="s">
        <v>228</v>
      </c>
      <c r="D208" s="13">
        <v>16879175756</v>
      </c>
      <c r="E208" s="13">
        <v>2022</v>
      </c>
      <c r="F208" s="14">
        <v>44799</v>
      </c>
      <c r="G208" s="15">
        <f t="shared" si="9"/>
        <v>1</v>
      </c>
      <c r="H208" s="8">
        <f t="shared" si="10"/>
        <v>686</v>
      </c>
      <c r="I208" s="13" t="s">
        <v>117</v>
      </c>
      <c r="J208" s="13" t="str">
        <f t="shared" si="11"/>
        <v>BANKACILIK VE SİGORTACILIK</v>
      </c>
    </row>
    <row r="209" spans="1:10" x14ac:dyDescent="0.25">
      <c r="A209" s="13">
        <v>2022686022</v>
      </c>
      <c r="B209" s="13" t="s">
        <v>229</v>
      </c>
      <c r="C209" s="13" t="s">
        <v>230</v>
      </c>
      <c r="D209" s="13">
        <v>16432217848</v>
      </c>
      <c r="E209" s="13">
        <v>2022</v>
      </c>
      <c r="F209" s="14">
        <v>44795</v>
      </c>
      <c r="G209" s="15">
        <f t="shared" si="9"/>
        <v>1</v>
      </c>
      <c r="H209" s="8">
        <f t="shared" si="10"/>
        <v>686</v>
      </c>
      <c r="I209" s="13" t="s">
        <v>117</v>
      </c>
      <c r="J209" s="13" t="str">
        <f t="shared" si="11"/>
        <v>BANKACILIK VE SİGORTACILIK</v>
      </c>
    </row>
    <row r="210" spans="1:10" x14ac:dyDescent="0.25">
      <c r="A210" s="13">
        <v>2022686023</v>
      </c>
      <c r="B210" s="13" t="s">
        <v>153</v>
      </c>
      <c r="C210" s="13" t="s">
        <v>231</v>
      </c>
      <c r="D210" s="13">
        <v>10205373472</v>
      </c>
      <c r="E210" s="13">
        <v>2022</v>
      </c>
      <c r="F210" s="14">
        <v>44795</v>
      </c>
      <c r="G210" s="15">
        <f t="shared" si="9"/>
        <v>1</v>
      </c>
      <c r="H210" s="8">
        <f t="shared" si="10"/>
        <v>686</v>
      </c>
      <c r="I210" s="13" t="s">
        <v>114</v>
      </c>
      <c r="J210" s="13" t="str">
        <f t="shared" si="11"/>
        <v>BANKACILIK VE SİGORTACILIK</v>
      </c>
    </row>
    <row r="211" spans="1:10" x14ac:dyDescent="0.25">
      <c r="A211" s="13">
        <v>2022686024</v>
      </c>
      <c r="B211" s="13" t="s">
        <v>232</v>
      </c>
      <c r="C211" s="13" t="s">
        <v>233</v>
      </c>
      <c r="D211" s="13">
        <v>39517385652</v>
      </c>
      <c r="E211" s="13">
        <v>2022</v>
      </c>
      <c r="F211" s="14">
        <v>44795</v>
      </c>
      <c r="G211" s="15">
        <f t="shared" si="9"/>
        <v>1</v>
      </c>
      <c r="H211" s="8">
        <f t="shared" si="10"/>
        <v>686</v>
      </c>
      <c r="I211" s="13" t="s">
        <v>114</v>
      </c>
      <c r="J211" s="13" t="str">
        <f t="shared" si="11"/>
        <v>BANKACILIK VE SİGORTACILIK</v>
      </c>
    </row>
    <row r="212" spans="1:10" x14ac:dyDescent="0.25">
      <c r="A212" s="13">
        <v>2022686025</v>
      </c>
      <c r="B212" s="13" t="s">
        <v>234</v>
      </c>
      <c r="C212" s="13" t="s">
        <v>235</v>
      </c>
      <c r="D212" s="13">
        <v>14797222576</v>
      </c>
      <c r="E212" s="13">
        <v>2022</v>
      </c>
      <c r="F212" s="14">
        <v>44795</v>
      </c>
      <c r="G212" s="15">
        <f t="shared" si="9"/>
        <v>1</v>
      </c>
      <c r="H212" s="8">
        <f t="shared" si="10"/>
        <v>686</v>
      </c>
      <c r="I212" s="13" t="s">
        <v>114</v>
      </c>
      <c r="J212" s="13" t="str">
        <f t="shared" si="11"/>
        <v>BANKACILIK VE SİGORTACILIK</v>
      </c>
    </row>
    <row r="213" spans="1:10" x14ac:dyDescent="0.25">
      <c r="A213" s="13">
        <v>2022686027</v>
      </c>
      <c r="B213" s="13" t="s">
        <v>236</v>
      </c>
      <c r="C213" s="13" t="s">
        <v>237</v>
      </c>
      <c r="D213" s="13">
        <v>12269303310</v>
      </c>
      <c r="E213" s="13">
        <v>2022</v>
      </c>
      <c r="F213" s="14">
        <v>44795</v>
      </c>
      <c r="G213" s="15">
        <f t="shared" si="9"/>
        <v>1</v>
      </c>
      <c r="H213" s="8">
        <f t="shared" si="10"/>
        <v>686</v>
      </c>
      <c r="I213" s="13" t="s">
        <v>114</v>
      </c>
      <c r="J213" s="13" t="str">
        <f t="shared" si="11"/>
        <v>BANKACILIK VE SİGORTACILIK</v>
      </c>
    </row>
    <row r="214" spans="1:10" x14ac:dyDescent="0.25">
      <c r="A214" s="13">
        <v>2022686028</v>
      </c>
      <c r="B214" s="13" t="s">
        <v>199</v>
      </c>
      <c r="C214" s="13" t="s">
        <v>238</v>
      </c>
      <c r="D214" s="13">
        <v>10237424272</v>
      </c>
      <c r="E214" s="13">
        <v>2022</v>
      </c>
      <c r="F214" s="14">
        <v>44796</v>
      </c>
      <c r="G214" s="15">
        <f t="shared" si="9"/>
        <v>1</v>
      </c>
      <c r="H214" s="8">
        <f t="shared" si="10"/>
        <v>686</v>
      </c>
      <c r="I214" s="13" t="s">
        <v>114</v>
      </c>
      <c r="J214" s="13" t="str">
        <f t="shared" si="11"/>
        <v>BANKACILIK VE SİGORTACILIK</v>
      </c>
    </row>
    <row r="215" spans="1:10" x14ac:dyDescent="0.25">
      <c r="A215" s="13">
        <v>2022686029</v>
      </c>
      <c r="B215" s="13" t="s">
        <v>239</v>
      </c>
      <c r="C215" s="13" t="s">
        <v>240</v>
      </c>
      <c r="D215" s="13">
        <v>18430183200</v>
      </c>
      <c r="E215" s="13">
        <v>2022</v>
      </c>
      <c r="F215" s="14">
        <v>44797</v>
      </c>
      <c r="G215" s="15">
        <f t="shared" si="9"/>
        <v>1</v>
      </c>
      <c r="H215" s="8">
        <f t="shared" si="10"/>
        <v>686</v>
      </c>
      <c r="I215" s="13" t="s">
        <v>114</v>
      </c>
      <c r="J215" s="13" t="str">
        <f t="shared" si="11"/>
        <v>BANKACILIK VE SİGORTACILIK</v>
      </c>
    </row>
    <row r="216" spans="1:10" x14ac:dyDescent="0.25">
      <c r="A216" s="13">
        <v>2022686033</v>
      </c>
      <c r="B216" s="13" t="s">
        <v>241</v>
      </c>
      <c r="C216" s="13" t="s">
        <v>242</v>
      </c>
      <c r="D216" s="13">
        <v>27440310742</v>
      </c>
      <c r="E216" s="13">
        <v>2022</v>
      </c>
      <c r="F216" s="14">
        <v>44795</v>
      </c>
      <c r="G216" s="15">
        <f t="shared" si="9"/>
        <v>1</v>
      </c>
      <c r="H216" s="8">
        <f t="shared" si="10"/>
        <v>686</v>
      </c>
      <c r="I216" s="13" t="s">
        <v>114</v>
      </c>
      <c r="J216" s="13" t="str">
        <f t="shared" si="11"/>
        <v>BANKACILIK VE SİGORTACILIK</v>
      </c>
    </row>
    <row r="217" spans="1:10" x14ac:dyDescent="0.25">
      <c r="A217" s="13">
        <v>2022686035</v>
      </c>
      <c r="B217" s="13" t="s">
        <v>243</v>
      </c>
      <c r="C217" s="13" t="s">
        <v>244</v>
      </c>
      <c r="D217" s="13">
        <v>11902369270</v>
      </c>
      <c r="E217" s="13">
        <v>2022</v>
      </c>
      <c r="F217" s="14">
        <v>44795</v>
      </c>
      <c r="G217" s="15">
        <f t="shared" si="9"/>
        <v>1</v>
      </c>
      <c r="H217" s="8">
        <f t="shared" si="10"/>
        <v>686</v>
      </c>
      <c r="I217" s="13" t="s">
        <v>117</v>
      </c>
      <c r="J217" s="13" t="str">
        <f t="shared" si="11"/>
        <v>BANKACILIK VE SİGORTACILIK</v>
      </c>
    </row>
    <row r="218" spans="1:10" x14ac:dyDescent="0.25">
      <c r="A218" s="13">
        <v>2022686036</v>
      </c>
      <c r="B218" s="13" t="s">
        <v>245</v>
      </c>
      <c r="C218" s="13" t="s">
        <v>246</v>
      </c>
      <c r="D218" s="13">
        <v>17096851546</v>
      </c>
      <c r="E218" s="13">
        <v>2022</v>
      </c>
      <c r="F218" s="14">
        <v>44798</v>
      </c>
      <c r="G218" s="15">
        <f t="shared" si="9"/>
        <v>1</v>
      </c>
      <c r="H218" s="8">
        <f t="shared" si="10"/>
        <v>686</v>
      </c>
      <c r="I218" s="13" t="s">
        <v>117</v>
      </c>
      <c r="J218" s="13" t="str">
        <f t="shared" si="11"/>
        <v>BANKACILIK VE SİGORTACILIK</v>
      </c>
    </row>
    <row r="219" spans="1:10" x14ac:dyDescent="0.25">
      <c r="A219" s="13">
        <v>2022686039</v>
      </c>
      <c r="B219" s="13" t="s">
        <v>247</v>
      </c>
      <c r="C219" s="13" t="s">
        <v>248</v>
      </c>
      <c r="D219" s="13">
        <v>10184291804</v>
      </c>
      <c r="E219" s="13">
        <v>2022</v>
      </c>
      <c r="F219" s="14">
        <v>44795</v>
      </c>
      <c r="G219" s="15">
        <f t="shared" si="9"/>
        <v>1</v>
      </c>
      <c r="H219" s="8">
        <f t="shared" si="10"/>
        <v>686</v>
      </c>
      <c r="I219" s="13" t="s">
        <v>114</v>
      </c>
      <c r="J219" s="13" t="str">
        <f t="shared" si="11"/>
        <v>BANKACILIK VE SİGORTACILIK</v>
      </c>
    </row>
    <row r="220" spans="1:10" x14ac:dyDescent="0.25">
      <c r="A220" s="13">
        <v>2022686040</v>
      </c>
      <c r="B220" s="13" t="s">
        <v>249</v>
      </c>
      <c r="C220" s="13" t="s">
        <v>250</v>
      </c>
      <c r="D220" s="13">
        <v>44512135768</v>
      </c>
      <c r="E220" s="13">
        <v>2022</v>
      </c>
      <c r="F220" s="14">
        <v>44796</v>
      </c>
      <c r="G220" s="15">
        <f t="shared" si="9"/>
        <v>1</v>
      </c>
      <c r="H220" s="8">
        <f t="shared" si="10"/>
        <v>686</v>
      </c>
      <c r="I220" s="13" t="s">
        <v>114</v>
      </c>
      <c r="J220" s="13" t="str">
        <f t="shared" si="11"/>
        <v>BANKACILIK VE SİGORTACILIK</v>
      </c>
    </row>
    <row r="221" spans="1:10" x14ac:dyDescent="0.25">
      <c r="A221" s="13">
        <v>2022686041</v>
      </c>
      <c r="B221" s="13" t="s">
        <v>251</v>
      </c>
      <c r="C221" s="13" t="s">
        <v>252</v>
      </c>
      <c r="D221" s="13">
        <v>10051439520</v>
      </c>
      <c r="E221" s="13">
        <v>2022</v>
      </c>
      <c r="F221" s="14">
        <v>44796</v>
      </c>
      <c r="G221" s="15">
        <f t="shared" si="9"/>
        <v>1</v>
      </c>
      <c r="H221" s="8">
        <f t="shared" si="10"/>
        <v>686</v>
      </c>
      <c r="I221" s="13" t="s">
        <v>114</v>
      </c>
      <c r="J221" s="13" t="str">
        <f t="shared" si="11"/>
        <v>BANKACILIK VE SİGORTACILIK</v>
      </c>
    </row>
    <row r="222" spans="1:10" x14ac:dyDescent="0.25">
      <c r="A222" s="13">
        <v>2022686042</v>
      </c>
      <c r="B222" s="13" t="s">
        <v>253</v>
      </c>
      <c r="C222" s="13" t="s">
        <v>252</v>
      </c>
      <c r="D222" s="13">
        <v>61360482752</v>
      </c>
      <c r="E222" s="13">
        <v>2022</v>
      </c>
      <c r="F222" s="14">
        <v>44795</v>
      </c>
      <c r="G222" s="15">
        <f t="shared" si="9"/>
        <v>1</v>
      </c>
      <c r="H222" s="8">
        <f t="shared" si="10"/>
        <v>686</v>
      </c>
      <c r="I222" s="13" t="s">
        <v>117</v>
      </c>
      <c r="J222" s="13" t="str">
        <f t="shared" si="11"/>
        <v>BANKACILIK VE SİGORTACILIK</v>
      </c>
    </row>
    <row r="223" spans="1:10" x14ac:dyDescent="0.25">
      <c r="A223" s="13">
        <v>2022686043</v>
      </c>
      <c r="B223" s="13" t="s">
        <v>254</v>
      </c>
      <c r="C223" s="13" t="s">
        <v>252</v>
      </c>
      <c r="D223" s="13">
        <v>19195157536</v>
      </c>
      <c r="E223" s="13">
        <v>2022</v>
      </c>
      <c r="F223" s="14">
        <v>44796</v>
      </c>
      <c r="G223" s="15">
        <f t="shared" si="9"/>
        <v>1</v>
      </c>
      <c r="H223" s="8">
        <f t="shared" si="10"/>
        <v>686</v>
      </c>
      <c r="I223" s="13" t="s">
        <v>114</v>
      </c>
      <c r="J223" s="13" t="str">
        <f t="shared" si="11"/>
        <v>BANKACILIK VE SİGORTACILIK</v>
      </c>
    </row>
    <row r="224" spans="1:10" x14ac:dyDescent="0.25">
      <c r="A224" s="13">
        <v>2022686045</v>
      </c>
      <c r="B224" s="13" t="s">
        <v>255</v>
      </c>
      <c r="C224" s="13" t="s">
        <v>256</v>
      </c>
      <c r="D224" s="13">
        <v>15042024020</v>
      </c>
      <c r="E224" s="13">
        <v>2022</v>
      </c>
      <c r="F224" s="14">
        <v>44797</v>
      </c>
      <c r="G224" s="15">
        <f t="shared" si="9"/>
        <v>1</v>
      </c>
      <c r="H224" s="8">
        <f t="shared" si="10"/>
        <v>686</v>
      </c>
      <c r="I224" s="13" t="s">
        <v>114</v>
      </c>
      <c r="J224" s="13" t="str">
        <f t="shared" si="11"/>
        <v>BANKACILIK VE SİGORTACILIK</v>
      </c>
    </row>
    <row r="225" spans="1:10" x14ac:dyDescent="0.25">
      <c r="A225" s="13">
        <v>2022686046</v>
      </c>
      <c r="B225" s="13" t="s">
        <v>206</v>
      </c>
      <c r="C225" s="13" t="s">
        <v>257</v>
      </c>
      <c r="D225" s="13">
        <v>49810042558</v>
      </c>
      <c r="E225" s="13">
        <v>2022</v>
      </c>
      <c r="F225" s="14">
        <v>44795</v>
      </c>
      <c r="G225" s="15">
        <f t="shared" si="9"/>
        <v>1</v>
      </c>
      <c r="H225" s="8">
        <f t="shared" si="10"/>
        <v>686</v>
      </c>
      <c r="I225" s="13" t="s">
        <v>114</v>
      </c>
      <c r="J225" s="13" t="str">
        <f t="shared" si="11"/>
        <v>BANKACILIK VE SİGORTACILIK</v>
      </c>
    </row>
    <row r="226" spans="1:10" x14ac:dyDescent="0.25">
      <c r="A226" s="13">
        <v>2022686047</v>
      </c>
      <c r="B226" s="13" t="s">
        <v>258</v>
      </c>
      <c r="C226" s="13" t="s">
        <v>259</v>
      </c>
      <c r="D226" s="13">
        <v>54364084060</v>
      </c>
      <c r="E226" s="13">
        <v>2022</v>
      </c>
      <c r="F226" s="14">
        <v>44798</v>
      </c>
      <c r="G226" s="15">
        <f t="shared" si="9"/>
        <v>1</v>
      </c>
      <c r="H226" s="8">
        <f t="shared" si="10"/>
        <v>686</v>
      </c>
      <c r="I226" s="13" t="s">
        <v>114</v>
      </c>
      <c r="J226" s="13" t="str">
        <f t="shared" si="11"/>
        <v>BANKACILIK VE SİGORTACILIK</v>
      </c>
    </row>
    <row r="227" spans="1:10" x14ac:dyDescent="0.25">
      <c r="A227" s="13">
        <v>2022686048</v>
      </c>
      <c r="B227" s="13" t="s">
        <v>260</v>
      </c>
      <c r="C227" s="13" t="s">
        <v>261</v>
      </c>
      <c r="D227" s="13">
        <v>44869256666</v>
      </c>
      <c r="E227" s="13">
        <v>2022</v>
      </c>
      <c r="F227" s="14">
        <v>44796</v>
      </c>
      <c r="G227" s="15">
        <f t="shared" si="9"/>
        <v>1</v>
      </c>
      <c r="H227" s="8">
        <f t="shared" si="10"/>
        <v>686</v>
      </c>
      <c r="I227" s="13" t="s">
        <v>117</v>
      </c>
      <c r="J227" s="13" t="str">
        <f t="shared" si="11"/>
        <v>BANKACILIK VE SİGORTACILIK</v>
      </c>
    </row>
    <row r="228" spans="1:10" x14ac:dyDescent="0.25">
      <c r="A228" s="13">
        <v>2022686049</v>
      </c>
      <c r="B228" s="13" t="s">
        <v>262</v>
      </c>
      <c r="C228" s="13" t="s">
        <v>263</v>
      </c>
      <c r="D228" s="13">
        <v>10774406694</v>
      </c>
      <c r="E228" s="13">
        <v>2022</v>
      </c>
      <c r="F228" s="14">
        <v>44797</v>
      </c>
      <c r="G228" s="15">
        <f t="shared" si="9"/>
        <v>1</v>
      </c>
      <c r="H228" s="8">
        <f t="shared" si="10"/>
        <v>686</v>
      </c>
      <c r="I228" s="13" t="s">
        <v>114</v>
      </c>
      <c r="J228" s="13" t="str">
        <f t="shared" si="11"/>
        <v>BANKACILIK VE SİGORTACILIK</v>
      </c>
    </row>
    <row r="229" spans="1:10" x14ac:dyDescent="0.25">
      <c r="A229" s="13">
        <v>2022686050</v>
      </c>
      <c r="B229" s="13" t="s">
        <v>264</v>
      </c>
      <c r="C229" s="13" t="s">
        <v>265</v>
      </c>
      <c r="D229" s="13">
        <v>14107268256</v>
      </c>
      <c r="E229" s="13">
        <v>2022</v>
      </c>
      <c r="F229" s="14">
        <v>44795</v>
      </c>
      <c r="G229" s="15">
        <f t="shared" si="9"/>
        <v>1</v>
      </c>
      <c r="H229" s="8">
        <f t="shared" si="10"/>
        <v>686</v>
      </c>
      <c r="I229" s="13" t="s">
        <v>114</v>
      </c>
      <c r="J229" s="13" t="str">
        <f t="shared" si="11"/>
        <v>BANKACILIK VE SİGORTACILIK</v>
      </c>
    </row>
    <row r="230" spans="1:10" x14ac:dyDescent="0.25">
      <c r="A230" s="13">
        <v>2022686051</v>
      </c>
      <c r="B230" s="13" t="s">
        <v>266</v>
      </c>
      <c r="C230" s="13" t="s">
        <v>175</v>
      </c>
      <c r="D230" s="13">
        <v>15865209444</v>
      </c>
      <c r="E230" s="13">
        <v>2022</v>
      </c>
      <c r="F230" s="14">
        <v>44799</v>
      </c>
      <c r="G230" s="15">
        <f t="shared" si="9"/>
        <v>1</v>
      </c>
      <c r="H230" s="8">
        <f t="shared" si="10"/>
        <v>686</v>
      </c>
      <c r="I230" s="13" t="s">
        <v>117</v>
      </c>
      <c r="J230" s="13" t="str">
        <f t="shared" si="11"/>
        <v>BANKACILIK VE SİGORTACILIK</v>
      </c>
    </row>
    <row r="231" spans="1:10" x14ac:dyDescent="0.25">
      <c r="A231" s="13">
        <v>2022686601</v>
      </c>
      <c r="B231" s="13" t="s">
        <v>267</v>
      </c>
      <c r="C231" s="13" t="s">
        <v>268</v>
      </c>
      <c r="D231" s="13">
        <v>38062463372</v>
      </c>
      <c r="E231" s="13">
        <v>2022</v>
      </c>
      <c r="F231" s="16">
        <v>44829</v>
      </c>
      <c r="G231" s="15">
        <f t="shared" si="9"/>
        <v>1</v>
      </c>
      <c r="H231" s="8">
        <f t="shared" si="10"/>
        <v>686</v>
      </c>
      <c r="I231" s="13" t="s">
        <v>117</v>
      </c>
      <c r="J231" s="13" t="str">
        <f t="shared" si="11"/>
        <v>BANKACILIK VE SİGORTACILIK</v>
      </c>
    </row>
    <row r="232" spans="1:10" x14ac:dyDescent="0.25">
      <c r="A232" s="13">
        <v>2022686602</v>
      </c>
      <c r="B232" s="13" t="s">
        <v>269</v>
      </c>
      <c r="C232" s="13" t="s">
        <v>270</v>
      </c>
      <c r="D232" s="13">
        <v>12862306626</v>
      </c>
      <c r="E232" s="13">
        <v>2022</v>
      </c>
      <c r="F232" s="16">
        <v>44830</v>
      </c>
      <c r="G232" s="15">
        <f t="shared" si="9"/>
        <v>1</v>
      </c>
      <c r="H232" s="8">
        <f t="shared" si="10"/>
        <v>686</v>
      </c>
      <c r="I232" s="13" t="s">
        <v>117</v>
      </c>
      <c r="J232" s="13" t="str">
        <f t="shared" si="11"/>
        <v>BANKACILIK VE SİGORTACILIK</v>
      </c>
    </row>
    <row r="233" spans="1:10" x14ac:dyDescent="0.25">
      <c r="A233" s="13">
        <v>2022686603</v>
      </c>
      <c r="B233" s="13" t="s">
        <v>271</v>
      </c>
      <c r="C233" s="13" t="s">
        <v>272</v>
      </c>
      <c r="D233" s="13">
        <v>17896196816</v>
      </c>
      <c r="E233" s="13">
        <v>2022</v>
      </c>
      <c r="F233" s="16">
        <v>44834</v>
      </c>
      <c r="G233" s="15">
        <f t="shared" si="9"/>
        <v>1</v>
      </c>
      <c r="H233" s="8">
        <f t="shared" si="10"/>
        <v>686</v>
      </c>
      <c r="I233" s="13" t="s">
        <v>117</v>
      </c>
      <c r="J233" s="13" t="str">
        <f t="shared" si="11"/>
        <v>BANKACILIK VE SİGORTACILIK</v>
      </c>
    </row>
    <row r="234" spans="1:10" x14ac:dyDescent="0.25">
      <c r="A234" s="13">
        <v>2022686604</v>
      </c>
      <c r="B234" s="13" t="s">
        <v>273</v>
      </c>
      <c r="C234" s="13" t="s">
        <v>274</v>
      </c>
      <c r="D234" s="13">
        <v>34648487756</v>
      </c>
      <c r="E234" s="13">
        <v>2022</v>
      </c>
      <c r="F234" s="16">
        <v>44829</v>
      </c>
      <c r="G234" s="15">
        <f t="shared" si="9"/>
        <v>1</v>
      </c>
      <c r="H234" s="8">
        <f t="shared" si="10"/>
        <v>686</v>
      </c>
      <c r="I234" s="13" t="s">
        <v>114</v>
      </c>
      <c r="J234" s="13" t="str">
        <f t="shared" si="11"/>
        <v>BANKACILIK VE SİGORTACILIK</v>
      </c>
    </row>
    <row r="235" spans="1:10" x14ac:dyDescent="0.25">
      <c r="A235" s="13">
        <v>2022686605</v>
      </c>
      <c r="B235" s="13" t="s">
        <v>275</v>
      </c>
      <c r="C235" s="13" t="s">
        <v>276</v>
      </c>
      <c r="D235" s="13">
        <v>17942038060</v>
      </c>
      <c r="E235" s="13">
        <v>2022</v>
      </c>
      <c r="F235" s="16">
        <v>44829</v>
      </c>
      <c r="G235" s="15">
        <f t="shared" si="9"/>
        <v>1</v>
      </c>
      <c r="H235" s="8">
        <f t="shared" si="10"/>
        <v>686</v>
      </c>
      <c r="I235" s="13" t="s">
        <v>114</v>
      </c>
      <c r="J235" s="13" t="str">
        <f t="shared" si="11"/>
        <v>BANKACILIK VE SİGORTACILIK</v>
      </c>
    </row>
    <row r="236" spans="1:10" x14ac:dyDescent="0.25">
      <c r="A236" s="13">
        <v>2022686801</v>
      </c>
      <c r="B236" s="13" t="s">
        <v>277</v>
      </c>
      <c r="C236" s="13" t="s">
        <v>278</v>
      </c>
      <c r="D236" s="13">
        <v>13087273472</v>
      </c>
      <c r="E236" s="13">
        <v>2022</v>
      </c>
      <c r="F236" s="14">
        <v>44820</v>
      </c>
      <c r="G236" s="15">
        <f t="shared" si="9"/>
        <v>1</v>
      </c>
      <c r="H236" s="8">
        <f t="shared" si="10"/>
        <v>686</v>
      </c>
      <c r="I236" s="13" t="s">
        <v>114</v>
      </c>
      <c r="J236" s="13" t="str">
        <f t="shared" si="11"/>
        <v>BANKACILIK VE SİGORTACILIK</v>
      </c>
    </row>
    <row r="237" spans="1:10" x14ac:dyDescent="0.25">
      <c r="A237" s="13">
        <v>2022686802</v>
      </c>
      <c r="B237" s="13" t="s">
        <v>279</v>
      </c>
      <c r="C237" s="13" t="s">
        <v>280</v>
      </c>
      <c r="D237" s="13">
        <v>21229029412</v>
      </c>
      <c r="E237" s="13">
        <v>2022</v>
      </c>
      <c r="F237" s="14">
        <v>44820</v>
      </c>
      <c r="G237" s="15">
        <f t="shared" si="9"/>
        <v>1</v>
      </c>
      <c r="H237" s="8">
        <f t="shared" si="10"/>
        <v>686</v>
      </c>
      <c r="I237" s="13" t="s">
        <v>117</v>
      </c>
      <c r="J237" s="13" t="str">
        <f t="shared" si="11"/>
        <v>BANKACILIK VE SİGORTACILIK</v>
      </c>
    </row>
    <row r="238" spans="1:10" x14ac:dyDescent="0.25">
      <c r="A238" s="13">
        <v>2022686803</v>
      </c>
      <c r="B238" s="13" t="s">
        <v>281</v>
      </c>
      <c r="C238" s="13" t="s">
        <v>282</v>
      </c>
      <c r="D238" s="13">
        <v>15686096360</v>
      </c>
      <c r="E238" s="13">
        <v>2022</v>
      </c>
      <c r="F238" s="14">
        <v>44820</v>
      </c>
      <c r="G238" s="15">
        <f t="shared" si="9"/>
        <v>1</v>
      </c>
      <c r="H238" s="8">
        <f t="shared" si="10"/>
        <v>686</v>
      </c>
      <c r="I238" s="13" t="s">
        <v>114</v>
      </c>
      <c r="J238" s="13" t="str">
        <f t="shared" si="11"/>
        <v>BANKACILIK VE SİGORTACILIK</v>
      </c>
    </row>
    <row r="239" spans="1:10" x14ac:dyDescent="0.25">
      <c r="A239" s="13">
        <v>2022686804</v>
      </c>
      <c r="B239" s="13" t="s">
        <v>283</v>
      </c>
      <c r="C239" s="13" t="s">
        <v>284</v>
      </c>
      <c r="D239" s="13">
        <v>31115493142</v>
      </c>
      <c r="E239" s="13">
        <v>2022</v>
      </c>
      <c r="F239" s="16">
        <v>44848</v>
      </c>
      <c r="G239" s="15">
        <f t="shared" si="9"/>
        <v>1</v>
      </c>
      <c r="H239" s="8">
        <f t="shared" si="10"/>
        <v>686</v>
      </c>
      <c r="I239" s="13" t="s">
        <v>285</v>
      </c>
      <c r="J239" s="13" t="str">
        <f t="shared" si="11"/>
        <v>BANKACILIK VE SİGORTACILIK</v>
      </c>
    </row>
    <row r="240" spans="1:10" x14ac:dyDescent="0.25">
      <c r="A240" s="13">
        <v>2022686805</v>
      </c>
      <c r="B240" s="13" t="s">
        <v>286</v>
      </c>
      <c r="C240" s="13" t="s">
        <v>287</v>
      </c>
      <c r="D240" s="13">
        <v>33091538664</v>
      </c>
      <c r="E240" s="13">
        <v>2022</v>
      </c>
      <c r="F240" s="16">
        <v>44848</v>
      </c>
      <c r="G240" s="15">
        <f t="shared" si="9"/>
        <v>1</v>
      </c>
      <c r="H240" s="8">
        <f t="shared" si="10"/>
        <v>686</v>
      </c>
      <c r="I240" s="13" t="s">
        <v>117</v>
      </c>
      <c r="J240" s="13" t="str">
        <f t="shared" si="11"/>
        <v>BANKACILIK VE SİGORTACILIK</v>
      </c>
    </row>
    <row r="241" spans="1:10" x14ac:dyDescent="0.25">
      <c r="A241" s="21">
        <v>2018687006</v>
      </c>
      <c r="B241" s="21" t="s">
        <v>872</v>
      </c>
      <c r="C241" s="21" t="s">
        <v>873</v>
      </c>
      <c r="D241" s="21">
        <v>35020563082</v>
      </c>
      <c r="E241" s="21">
        <v>2018</v>
      </c>
      <c r="F241" s="22">
        <v>43346</v>
      </c>
      <c r="G241" s="15">
        <f t="shared" si="9"/>
        <v>1</v>
      </c>
      <c r="H241" s="21">
        <f t="shared" si="10"/>
        <v>687</v>
      </c>
      <c r="I241" s="13" t="s">
        <v>285</v>
      </c>
      <c r="J241" s="13" t="str">
        <f t="shared" si="11"/>
        <v>BANKACILIK VE SİGORTACILIK İ.Ö</v>
      </c>
    </row>
    <row r="242" spans="1:10" x14ac:dyDescent="0.25">
      <c r="A242" s="15">
        <v>2018687015</v>
      </c>
      <c r="B242" s="15" t="s">
        <v>512</v>
      </c>
      <c r="C242" s="15" t="s">
        <v>350</v>
      </c>
      <c r="D242" s="15">
        <v>21052031194</v>
      </c>
      <c r="E242" s="15">
        <v>2018</v>
      </c>
      <c r="F242" s="34">
        <v>43346</v>
      </c>
      <c r="G242" s="15">
        <f t="shared" si="9"/>
        <v>1</v>
      </c>
      <c r="H242" s="21">
        <f t="shared" si="10"/>
        <v>687</v>
      </c>
      <c r="I242" s="13" t="s">
        <v>396</v>
      </c>
      <c r="J242" s="13" t="str">
        <f t="shared" si="11"/>
        <v>BANKACILIK VE SİGORTACILIK İ.Ö</v>
      </c>
    </row>
    <row r="243" spans="1:10" x14ac:dyDescent="0.25">
      <c r="A243" s="15">
        <v>2018687021</v>
      </c>
      <c r="B243" s="15" t="s">
        <v>340</v>
      </c>
      <c r="C243" s="15" t="s">
        <v>874</v>
      </c>
      <c r="D243" s="15">
        <v>19918072658</v>
      </c>
      <c r="E243" s="15">
        <v>2018</v>
      </c>
      <c r="F243" s="34">
        <v>43346</v>
      </c>
      <c r="G243" s="15">
        <f t="shared" si="9"/>
        <v>1</v>
      </c>
      <c r="H243" s="21">
        <f t="shared" si="10"/>
        <v>687</v>
      </c>
      <c r="I243" s="13" t="s">
        <v>396</v>
      </c>
      <c r="J243" s="13" t="str">
        <f t="shared" si="11"/>
        <v>BANKACILIK VE SİGORTACILIK İ.Ö</v>
      </c>
    </row>
    <row r="244" spans="1:10" x14ac:dyDescent="0.25">
      <c r="A244" s="21">
        <v>2019687020</v>
      </c>
      <c r="B244" s="21" t="s">
        <v>292</v>
      </c>
      <c r="C244" s="21" t="s">
        <v>195</v>
      </c>
      <c r="D244" s="21">
        <v>44161164096</v>
      </c>
      <c r="E244" s="21">
        <v>2019</v>
      </c>
      <c r="F244" s="22">
        <v>43697</v>
      </c>
      <c r="G244" s="15">
        <f t="shared" si="9"/>
        <v>1</v>
      </c>
      <c r="H244" s="21">
        <f t="shared" si="10"/>
        <v>687</v>
      </c>
      <c r="I244" s="13" t="s">
        <v>285</v>
      </c>
      <c r="J244" s="13" t="str">
        <f t="shared" si="11"/>
        <v>BANKACILIK VE SİGORTACILIK İ.Ö</v>
      </c>
    </row>
    <row r="245" spans="1:10" x14ac:dyDescent="0.25">
      <c r="A245" s="15">
        <v>2019687022</v>
      </c>
      <c r="B245" s="15" t="s">
        <v>875</v>
      </c>
      <c r="C245" s="15" t="s">
        <v>876</v>
      </c>
      <c r="D245" s="15">
        <v>13264294450</v>
      </c>
      <c r="E245" s="15">
        <v>2019</v>
      </c>
      <c r="F245" s="34">
        <v>43700</v>
      </c>
      <c r="G245" s="15">
        <f t="shared" si="9"/>
        <v>1</v>
      </c>
      <c r="H245" s="21">
        <f t="shared" si="10"/>
        <v>687</v>
      </c>
      <c r="I245" s="13" t="s">
        <v>285</v>
      </c>
      <c r="J245" s="13" t="str">
        <f t="shared" si="11"/>
        <v>BANKACILIK VE SİGORTACILIK İ.Ö</v>
      </c>
    </row>
    <row r="246" spans="1:10" x14ac:dyDescent="0.25">
      <c r="A246" s="15">
        <v>2019687026</v>
      </c>
      <c r="B246" s="15" t="s">
        <v>642</v>
      </c>
      <c r="C246" s="15" t="s">
        <v>877</v>
      </c>
      <c r="D246" s="15">
        <v>19084102296</v>
      </c>
      <c r="E246" s="15">
        <v>2019</v>
      </c>
      <c r="F246" s="34">
        <v>43699</v>
      </c>
      <c r="G246" s="15">
        <f t="shared" si="9"/>
        <v>1</v>
      </c>
      <c r="H246" s="21">
        <f t="shared" si="10"/>
        <v>687</v>
      </c>
      <c r="I246" s="13" t="s">
        <v>396</v>
      </c>
      <c r="J246" s="13" t="str">
        <f t="shared" si="11"/>
        <v>BANKACILIK VE SİGORTACILIK İ.Ö</v>
      </c>
    </row>
    <row r="247" spans="1:10" x14ac:dyDescent="0.25">
      <c r="A247" s="21">
        <v>2019687027</v>
      </c>
      <c r="B247" s="21" t="s">
        <v>239</v>
      </c>
      <c r="C247" s="21" t="s">
        <v>878</v>
      </c>
      <c r="D247" s="21">
        <v>41236024934</v>
      </c>
      <c r="E247" s="21">
        <v>2019</v>
      </c>
      <c r="F247" s="22">
        <v>43697</v>
      </c>
      <c r="G247" s="15">
        <f t="shared" si="9"/>
        <v>1</v>
      </c>
      <c r="H247" s="21">
        <f t="shared" si="10"/>
        <v>687</v>
      </c>
      <c r="I247" s="13" t="s">
        <v>285</v>
      </c>
      <c r="J247" s="13" t="str">
        <f t="shared" si="11"/>
        <v>BANKACILIK VE SİGORTACILIK İ.Ö</v>
      </c>
    </row>
    <row r="248" spans="1:10" x14ac:dyDescent="0.25">
      <c r="A248" s="15">
        <v>2019687031</v>
      </c>
      <c r="B248" s="15" t="s">
        <v>449</v>
      </c>
      <c r="C248" s="15" t="s">
        <v>879</v>
      </c>
      <c r="D248" s="15">
        <v>12467094744</v>
      </c>
      <c r="E248" s="15">
        <v>2019</v>
      </c>
      <c r="F248" s="34">
        <v>43697</v>
      </c>
      <c r="G248" s="15">
        <f t="shared" si="9"/>
        <v>1</v>
      </c>
      <c r="H248" s="21">
        <f t="shared" si="10"/>
        <v>687</v>
      </c>
      <c r="I248" s="13" t="s">
        <v>396</v>
      </c>
      <c r="J248" s="13" t="str">
        <f t="shared" si="11"/>
        <v>BANKACILIK VE SİGORTACILIK İ.Ö</v>
      </c>
    </row>
    <row r="249" spans="1:10" x14ac:dyDescent="0.25">
      <c r="A249" s="15">
        <v>2019687036</v>
      </c>
      <c r="B249" s="15" t="s">
        <v>591</v>
      </c>
      <c r="C249" s="15" t="s">
        <v>880</v>
      </c>
      <c r="D249" s="15">
        <v>14410257992</v>
      </c>
      <c r="E249" s="15">
        <v>2019</v>
      </c>
      <c r="F249" s="34">
        <v>43699</v>
      </c>
      <c r="G249" s="15">
        <f t="shared" si="9"/>
        <v>1</v>
      </c>
      <c r="H249" s="21">
        <f t="shared" si="10"/>
        <v>687</v>
      </c>
      <c r="I249" s="13" t="s">
        <v>396</v>
      </c>
      <c r="J249" s="13" t="str">
        <f t="shared" si="11"/>
        <v>BANKACILIK VE SİGORTACILIK İ.Ö</v>
      </c>
    </row>
    <row r="250" spans="1:10" x14ac:dyDescent="0.25">
      <c r="A250" s="21">
        <v>2019687601</v>
      </c>
      <c r="B250" s="21" t="s">
        <v>881</v>
      </c>
      <c r="C250" s="21" t="s">
        <v>882</v>
      </c>
      <c r="D250" s="21">
        <v>53185077770</v>
      </c>
      <c r="E250" s="21">
        <v>2019</v>
      </c>
      <c r="F250" s="22">
        <v>43731</v>
      </c>
      <c r="G250" s="15">
        <f t="shared" si="9"/>
        <v>1</v>
      </c>
      <c r="H250" s="21">
        <f t="shared" si="10"/>
        <v>687</v>
      </c>
      <c r="I250" s="13" t="s">
        <v>285</v>
      </c>
      <c r="J250" s="13" t="str">
        <f t="shared" si="11"/>
        <v>BANKACILIK VE SİGORTACILIK İ.Ö</v>
      </c>
    </row>
    <row r="251" spans="1:10" x14ac:dyDescent="0.25">
      <c r="A251" s="15">
        <v>2017688005</v>
      </c>
      <c r="B251" s="15" t="s">
        <v>699</v>
      </c>
      <c r="C251" s="15" t="s">
        <v>146</v>
      </c>
      <c r="D251" s="15">
        <v>17788145540</v>
      </c>
      <c r="E251" s="15">
        <v>2017</v>
      </c>
      <c r="F251" s="34">
        <v>42961</v>
      </c>
      <c r="G251" s="15">
        <f t="shared" si="9"/>
        <v>1</v>
      </c>
      <c r="H251" s="21">
        <f t="shared" si="10"/>
        <v>688</v>
      </c>
      <c r="I251" s="13" t="s">
        <v>396</v>
      </c>
      <c r="J251" s="13" t="str">
        <f t="shared" si="11"/>
        <v>BİLGİSAYAR PROGRAMCILIĞI</v>
      </c>
    </row>
    <row r="252" spans="1:10" x14ac:dyDescent="0.25">
      <c r="A252" s="21">
        <v>2018688009</v>
      </c>
      <c r="B252" s="21" t="s">
        <v>883</v>
      </c>
      <c r="C252" s="21" t="s">
        <v>678</v>
      </c>
      <c r="D252" s="21">
        <v>10369456486</v>
      </c>
      <c r="E252" s="21">
        <v>2018</v>
      </c>
      <c r="F252" s="22">
        <v>43346</v>
      </c>
      <c r="G252" s="15">
        <f t="shared" si="9"/>
        <v>1</v>
      </c>
      <c r="H252" s="21">
        <f t="shared" si="10"/>
        <v>688</v>
      </c>
      <c r="I252" s="13" t="s">
        <v>396</v>
      </c>
      <c r="J252" s="13" t="str">
        <f t="shared" si="11"/>
        <v>BİLGİSAYAR PROGRAMCILIĞI</v>
      </c>
    </row>
    <row r="253" spans="1:10" x14ac:dyDescent="0.25">
      <c r="A253" s="15">
        <v>2018688010</v>
      </c>
      <c r="B253" s="15" t="s">
        <v>204</v>
      </c>
      <c r="C253" s="15" t="s">
        <v>884</v>
      </c>
      <c r="D253" s="15">
        <v>10765351200</v>
      </c>
      <c r="E253" s="15">
        <v>2018</v>
      </c>
      <c r="F253" s="34">
        <v>43346</v>
      </c>
      <c r="G253" s="15">
        <f t="shared" si="9"/>
        <v>1</v>
      </c>
      <c r="H253" s="21">
        <f t="shared" si="10"/>
        <v>688</v>
      </c>
      <c r="I253" s="13" t="s">
        <v>396</v>
      </c>
      <c r="J253" s="13" t="str">
        <f t="shared" si="11"/>
        <v>BİLGİSAYAR PROGRAMCILIĞI</v>
      </c>
    </row>
    <row r="254" spans="1:10" x14ac:dyDescent="0.25">
      <c r="A254" s="21">
        <v>2018688041</v>
      </c>
      <c r="B254" s="21" t="s">
        <v>885</v>
      </c>
      <c r="C254" s="21" t="s">
        <v>648</v>
      </c>
      <c r="D254" s="21">
        <v>65671247086</v>
      </c>
      <c r="E254" s="21">
        <v>2018</v>
      </c>
      <c r="F254" s="22">
        <v>43346</v>
      </c>
      <c r="G254" s="15">
        <f t="shared" si="9"/>
        <v>1</v>
      </c>
      <c r="H254" s="21">
        <f t="shared" si="10"/>
        <v>688</v>
      </c>
      <c r="I254" s="13" t="s">
        <v>285</v>
      </c>
      <c r="J254" s="13" t="str">
        <f t="shared" si="11"/>
        <v>BİLGİSAYAR PROGRAMCILIĞI</v>
      </c>
    </row>
    <row r="255" spans="1:10" x14ac:dyDescent="0.25">
      <c r="A255" s="21">
        <v>2018688047</v>
      </c>
      <c r="B255" s="21" t="s">
        <v>129</v>
      </c>
      <c r="C255" s="21" t="s">
        <v>761</v>
      </c>
      <c r="D255" s="21">
        <v>17992138864</v>
      </c>
      <c r="E255" s="21">
        <v>2018</v>
      </c>
      <c r="F255" s="22">
        <v>43346</v>
      </c>
      <c r="G255" s="15">
        <f t="shared" si="9"/>
        <v>1</v>
      </c>
      <c r="H255" s="21">
        <f t="shared" si="10"/>
        <v>688</v>
      </c>
      <c r="I255" s="13" t="s">
        <v>285</v>
      </c>
      <c r="J255" s="13" t="str">
        <f t="shared" si="11"/>
        <v>BİLGİSAYAR PROGRAMCILIĞI</v>
      </c>
    </row>
    <row r="256" spans="1:10" x14ac:dyDescent="0.25">
      <c r="A256" s="21">
        <v>2019688004</v>
      </c>
      <c r="B256" s="21" t="s">
        <v>886</v>
      </c>
      <c r="C256" s="21" t="s">
        <v>887</v>
      </c>
      <c r="D256" s="21">
        <v>13346107814</v>
      </c>
      <c r="E256" s="21">
        <v>2019</v>
      </c>
      <c r="F256" s="22">
        <v>43693</v>
      </c>
      <c r="G256" s="15">
        <f t="shared" si="9"/>
        <v>1</v>
      </c>
      <c r="H256" s="21">
        <f t="shared" si="10"/>
        <v>688</v>
      </c>
      <c r="I256" s="13" t="s">
        <v>396</v>
      </c>
      <c r="J256" s="13" t="str">
        <f t="shared" si="11"/>
        <v>BİLGİSAYAR PROGRAMCILIĞI</v>
      </c>
    </row>
    <row r="257" spans="1:10" x14ac:dyDescent="0.25">
      <c r="A257" s="21">
        <v>2019688013</v>
      </c>
      <c r="B257" s="21" t="s">
        <v>888</v>
      </c>
      <c r="C257" s="21" t="s">
        <v>609</v>
      </c>
      <c r="D257" s="21">
        <v>11500354166</v>
      </c>
      <c r="E257" s="21">
        <v>2019</v>
      </c>
      <c r="F257" s="22">
        <v>43698</v>
      </c>
      <c r="G257" s="15">
        <f t="shared" si="9"/>
        <v>1</v>
      </c>
      <c r="H257" s="21">
        <f t="shared" si="10"/>
        <v>688</v>
      </c>
      <c r="I257" s="13" t="s">
        <v>396</v>
      </c>
      <c r="J257" s="13" t="str">
        <f t="shared" si="11"/>
        <v>BİLGİSAYAR PROGRAMCILIĞI</v>
      </c>
    </row>
    <row r="258" spans="1:10" x14ac:dyDescent="0.25">
      <c r="A258" s="15">
        <v>2019688023</v>
      </c>
      <c r="B258" s="15" t="s">
        <v>365</v>
      </c>
      <c r="C258" s="15" t="s">
        <v>889</v>
      </c>
      <c r="D258" s="15">
        <v>40055196730</v>
      </c>
      <c r="E258" s="15">
        <v>2019</v>
      </c>
      <c r="F258" s="34">
        <v>43694</v>
      </c>
      <c r="G258" s="15">
        <f t="shared" ref="G258:G321" si="12">IF(E258&lt;$O$2,2,1)</f>
        <v>1</v>
      </c>
      <c r="H258" s="21">
        <f t="shared" ref="H258:H321" si="13">VALUE(MID(A258,5,3))</f>
        <v>688</v>
      </c>
      <c r="I258" s="13" t="s">
        <v>396</v>
      </c>
      <c r="J258" s="13" t="str">
        <f t="shared" ref="J258:J321" si="14">IF(H258=289,"BAHÇE TARIMI",IF(H258=686,"BANKACILIK VE SİGORTACILIK",IF(H258=687,"BANKACILIK VE SİGORTACILIK İ.Ö",IF(H258=688,"BİLGİSAYAR PROGRAMCILIĞI",IF(H258=689,"BİLGİSAYAR PROGRAMCILIĞI İ.Ö",IF(H258=211,"MOBİLYA VE  DEKARESYON",IF(H258=698,"BÜRO YÖNETİMİ VE YÖNETİCİ ASİSTANLIĞI",IF(H258=699,"BÜRO YÖNETİMİ VE YÖNETİCİ ASİSTANLIĞI İ.Ö",IF(H258=690,"MUHASEBE VE VERGİ UYGULAMALARI ",IF(H258=691,"MUHASEBE VE VERGİ UYGULAMALAR İ.Ö",IF(H258=209,"TOHUMCULUK",IF(H258=199,"YEREL YÖNETİMLER"))))))))))))</f>
        <v>BİLGİSAYAR PROGRAMCILIĞI</v>
      </c>
    </row>
    <row r="259" spans="1:10" x14ac:dyDescent="0.25">
      <c r="A259" s="15">
        <v>2019688034</v>
      </c>
      <c r="B259" s="15" t="s">
        <v>153</v>
      </c>
      <c r="C259" s="15" t="s">
        <v>532</v>
      </c>
      <c r="D259" s="15">
        <v>13666241212</v>
      </c>
      <c r="E259" s="15">
        <v>2019</v>
      </c>
      <c r="F259" s="34">
        <v>43693</v>
      </c>
      <c r="G259" s="15">
        <f t="shared" si="12"/>
        <v>1</v>
      </c>
      <c r="H259" s="21">
        <f t="shared" si="13"/>
        <v>688</v>
      </c>
      <c r="I259" s="13" t="s">
        <v>285</v>
      </c>
      <c r="J259" s="13" t="str">
        <f t="shared" si="14"/>
        <v>BİLGİSAYAR PROGRAMCILIĞI</v>
      </c>
    </row>
    <row r="260" spans="1:10" x14ac:dyDescent="0.25">
      <c r="A260" s="15">
        <v>2019688036</v>
      </c>
      <c r="B260" s="15" t="s">
        <v>116</v>
      </c>
      <c r="C260" s="15" t="s">
        <v>749</v>
      </c>
      <c r="D260" s="15">
        <v>18407587796</v>
      </c>
      <c r="E260" s="15">
        <v>2019</v>
      </c>
      <c r="F260" s="34">
        <v>43697</v>
      </c>
      <c r="G260" s="15">
        <f t="shared" si="12"/>
        <v>1</v>
      </c>
      <c r="H260" s="21">
        <f t="shared" si="13"/>
        <v>688</v>
      </c>
      <c r="I260" s="13" t="s">
        <v>396</v>
      </c>
      <c r="J260" s="13" t="str">
        <f t="shared" si="14"/>
        <v>BİLGİSAYAR PROGRAMCILIĞI</v>
      </c>
    </row>
    <row r="261" spans="1:10" x14ac:dyDescent="0.25">
      <c r="A261" s="15">
        <v>2019688038</v>
      </c>
      <c r="B261" s="15" t="s">
        <v>401</v>
      </c>
      <c r="C261" s="15" t="s">
        <v>890</v>
      </c>
      <c r="D261" s="15">
        <v>17458872080</v>
      </c>
      <c r="E261" s="15">
        <v>2019</v>
      </c>
      <c r="F261" s="34">
        <v>43696</v>
      </c>
      <c r="G261" s="15">
        <f t="shared" si="12"/>
        <v>1</v>
      </c>
      <c r="H261" s="8">
        <f t="shared" si="13"/>
        <v>688</v>
      </c>
      <c r="I261" s="13" t="s">
        <v>117</v>
      </c>
      <c r="J261" s="13" t="str">
        <f t="shared" si="14"/>
        <v>BİLGİSAYAR PROGRAMCILIĞI</v>
      </c>
    </row>
    <row r="262" spans="1:10" x14ac:dyDescent="0.25">
      <c r="A262" s="15">
        <v>2019688040</v>
      </c>
      <c r="B262" s="15" t="s">
        <v>252</v>
      </c>
      <c r="C262" s="15" t="s">
        <v>891</v>
      </c>
      <c r="D262" s="15">
        <v>18514117558</v>
      </c>
      <c r="E262" s="15">
        <v>2019</v>
      </c>
      <c r="F262" s="34">
        <v>43699</v>
      </c>
      <c r="G262" s="15">
        <f t="shared" si="12"/>
        <v>1</v>
      </c>
      <c r="H262" s="21">
        <f t="shared" si="13"/>
        <v>688</v>
      </c>
      <c r="I262" s="13" t="s">
        <v>396</v>
      </c>
      <c r="J262" s="13" t="str">
        <f t="shared" si="14"/>
        <v>BİLGİSAYAR PROGRAMCILIĞI</v>
      </c>
    </row>
    <row r="263" spans="1:10" x14ac:dyDescent="0.25">
      <c r="A263" s="15">
        <v>2019688042</v>
      </c>
      <c r="B263" s="15" t="s">
        <v>892</v>
      </c>
      <c r="C263" s="15" t="s">
        <v>893</v>
      </c>
      <c r="D263" s="15">
        <v>42163306780</v>
      </c>
      <c r="E263" s="15">
        <v>2019</v>
      </c>
      <c r="F263" s="34">
        <v>43696</v>
      </c>
      <c r="G263" s="15">
        <f t="shared" si="12"/>
        <v>1</v>
      </c>
      <c r="H263" s="21">
        <f t="shared" si="13"/>
        <v>688</v>
      </c>
      <c r="I263" s="13" t="s">
        <v>285</v>
      </c>
      <c r="J263" s="13" t="str">
        <f t="shared" si="14"/>
        <v>BİLGİSAYAR PROGRAMCILIĞI</v>
      </c>
    </row>
    <row r="264" spans="1:10" x14ac:dyDescent="0.25">
      <c r="A264" s="21">
        <v>2019688046</v>
      </c>
      <c r="B264" s="21" t="s">
        <v>894</v>
      </c>
      <c r="C264" s="21" t="s">
        <v>687</v>
      </c>
      <c r="D264" s="21">
        <v>48064252652</v>
      </c>
      <c r="E264" s="21">
        <v>2019</v>
      </c>
      <c r="F264" s="22">
        <v>43693</v>
      </c>
      <c r="G264" s="15">
        <f t="shared" si="12"/>
        <v>1</v>
      </c>
      <c r="H264" s="21">
        <f t="shared" si="13"/>
        <v>688</v>
      </c>
      <c r="I264" s="13" t="s">
        <v>396</v>
      </c>
      <c r="J264" s="13" t="str">
        <f t="shared" si="14"/>
        <v>BİLGİSAYAR PROGRAMCILIĞI</v>
      </c>
    </row>
    <row r="265" spans="1:10" x14ac:dyDescent="0.25">
      <c r="A265" s="15">
        <v>2019688452</v>
      </c>
      <c r="B265" s="15" t="s">
        <v>895</v>
      </c>
      <c r="C265" s="15" t="s">
        <v>136</v>
      </c>
      <c r="D265" s="15">
        <v>17980138906</v>
      </c>
      <c r="E265" s="15">
        <v>2018</v>
      </c>
      <c r="F265" s="34">
        <v>43703</v>
      </c>
      <c r="G265" s="15">
        <f t="shared" si="12"/>
        <v>1</v>
      </c>
      <c r="H265" s="21">
        <f t="shared" si="13"/>
        <v>688</v>
      </c>
      <c r="I265" s="13" t="s">
        <v>396</v>
      </c>
      <c r="J265" s="13" t="str">
        <f t="shared" si="14"/>
        <v>BİLGİSAYAR PROGRAMCILIĞI</v>
      </c>
    </row>
    <row r="266" spans="1:10" x14ac:dyDescent="0.25">
      <c r="A266" s="21">
        <v>2019688601</v>
      </c>
      <c r="B266" s="21" t="s">
        <v>176</v>
      </c>
      <c r="C266" s="21" t="s">
        <v>896</v>
      </c>
      <c r="D266" s="21">
        <v>13867288542</v>
      </c>
      <c r="E266" s="21">
        <v>2019</v>
      </c>
      <c r="F266" s="22">
        <v>43731</v>
      </c>
      <c r="G266" s="15">
        <f t="shared" si="12"/>
        <v>1</v>
      </c>
      <c r="H266" s="21">
        <f t="shared" si="13"/>
        <v>688</v>
      </c>
      <c r="I266" s="13" t="s">
        <v>396</v>
      </c>
      <c r="J266" s="13" t="str">
        <f t="shared" si="14"/>
        <v>BİLGİSAYAR PROGRAMCILIĞI</v>
      </c>
    </row>
    <row r="267" spans="1:10" x14ac:dyDescent="0.25">
      <c r="A267" s="15">
        <v>2019688602</v>
      </c>
      <c r="B267" s="15" t="s">
        <v>211</v>
      </c>
      <c r="C267" s="15" t="s">
        <v>897</v>
      </c>
      <c r="D267" s="15">
        <v>22415607018</v>
      </c>
      <c r="E267" s="15">
        <v>2019</v>
      </c>
      <c r="F267" s="34">
        <v>43731</v>
      </c>
      <c r="G267" s="15">
        <f t="shared" si="12"/>
        <v>1</v>
      </c>
      <c r="H267" s="21">
        <f t="shared" si="13"/>
        <v>688</v>
      </c>
      <c r="I267" s="13" t="s">
        <v>396</v>
      </c>
      <c r="J267" s="13" t="str">
        <f t="shared" si="14"/>
        <v>BİLGİSAYAR PROGRAMCILIĞI</v>
      </c>
    </row>
    <row r="268" spans="1:10" x14ac:dyDescent="0.25">
      <c r="A268" s="15">
        <v>2020688002</v>
      </c>
      <c r="B268" s="15" t="s">
        <v>326</v>
      </c>
      <c r="C268" s="15" t="s">
        <v>898</v>
      </c>
      <c r="D268" s="15">
        <v>10506144450</v>
      </c>
      <c r="E268" s="15">
        <v>2020</v>
      </c>
      <c r="F268" s="34">
        <v>44077</v>
      </c>
      <c r="G268" s="15">
        <f t="shared" si="12"/>
        <v>1</v>
      </c>
      <c r="H268" s="21">
        <f t="shared" si="13"/>
        <v>688</v>
      </c>
      <c r="I268" s="13" t="s">
        <v>396</v>
      </c>
      <c r="J268" s="13" t="str">
        <f t="shared" si="14"/>
        <v>BİLGİSAYAR PROGRAMCILIĞI</v>
      </c>
    </row>
    <row r="269" spans="1:10" x14ac:dyDescent="0.25">
      <c r="A269" s="15">
        <v>2020688004</v>
      </c>
      <c r="B269" s="15" t="s">
        <v>174</v>
      </c>
      <c r="C269" s="15" t="s">
        <v>899</v>
      </c>
      <c r="D269" s="15">
        <v>55234014880</v>
      </c>
      <c r="E269" s="15">
        <v>2020</v>
      </c>
      <c r="F269" s="34">
        <v>44072</v>
      </c>
      <c r="G269" s="15">
        <f t="shared" si="12"/>
        <v>1</v>
      </c>
      <c r="H269" s="21">
        <f t="shared" si="13"/>
        <v>688</v>
      </c>
      <c r="I269" s="13" t="s">
        <v>396</v>
      </c>
      <c r="J269" s="13" t="str">
        <f t="shared" si="14"/>
        <v>BİLGİSAYAR PROGRAMCILIĞI</v>
      </c>
    </row>
    <row r="270" spans="1:10" x14ac:dyDescent="0.25">
      <c r="A270" s="21">
        <v>2020688005</v>
      </c>
      <c r="B270" s="21" t="s">
        <v>204</v>
      </c>
      <c r="C270" s="21" t="s">
        <v>900</v>
      </c>
      <c r="D270" s="21">
        <v>13250270550</v>
      </c>
      <c r="E270" s="21">
        <v>2020</v>
      </c>
      <c r="F270" s="22">
        <v>44075</v>
      </c>
      <c r="G270" s="15">
        <f t="shared" si="12"/>
        <v>1</v>
      </c>
      <c r="H270" s="21">
        <f t="shared" si="13"/>
        <v>688</v>
      </c>
      <c r="I270" s="13" t="s">
        <v>396</v>
      </c>
      <c r="J270" s="13" t="str">
        <f t="shared" si="14"/>
        <v>BİLGİSAYAR PROGRAMCILIĞI</v>
      </c>
    </row>
    <row r="271" spans="1:10" x14ac:dyDescent="0.25">
      <c r="A271" s="15">
        <v>2020688006</v>
      </c>
      <c r="B271" s="15" t="s">
        <v>901</v>
      </c>
      <c r="C271" s="15" t="s">
        <v>902</v>
      </c>
      <c r="D271" s="15">
        <v>10798409176</v>
      </c>
      <c r="E271" s="15">
        <v>2020</v>
      </c>
      <c r="F271" s="34">
        <v>44072</v>
      </c>
      <c r="G271" s="15">
        <f t="shared" si="12"/>
        <v>1</v>
      </c>
      <c r="H271" s="21">
        <f t="shared" si="13"/>
        <v>688</v>
      </c>
      <c r="I271" s="13" t="s">
        <v>285</v>
      </c>
      <c r="J271" s="13" t="str">
        <f t="shared" si="14"/>
        <v>BİLGİSAYAR PROGRAMCILIĞI</v>
      </c>
    </row>
    <row r="272" spans="1:10" x14ac:dyDescent="0.25">
      <c r="A272" s="21">
        <v>2020688007</v>
      </c>
      <c r="B272" s="21" t="s">
        <v>903</v>
      </c>
      <c r="C272" s="21" t="s">
        <v>116</v>
      </c>
      <c r="D272" s="21">
        <v>63712036828</v>
      </c>
      <c r="E272" s="21">
        <v>2020</v>
      </c>
      <c r="F272" s="22">
        <v>44074</v>
      </c>
      <c r="G272" s="15">
        <f t="shared" si="12"/>
        <v>1</v>
      </c>
      <c r="H272" s="21">
        <f t="shared" si="13"/>
        <v>688</v>
      </c>
      <c r="I272" s="13" t="s">
        <v>285</v>
      </c>
      <c r="J272" s="13" t="str">
        <f t="shared" si="14"/>
        <v>BİLGİSAYAR PROGRAMCILIĞI</v>
      </c>
    </row>
    <row r="273" spans="1:10" x14ac:dyDescent="0.25">
      <c r="A273" s="15">
        <v>2020688008</v>
      </c>
      <c r="B273" s="15" t="s">
        <v>605</v>
      </c>
      <c r="C273" s="15" t="s">
        <v>904</v>
      </c>
      <c r="D273" s="15">
        <v>11170365936</v>
      </c>
      <c r="E273" s="15">
        <v>2020</v>
      </c>
      <c r="F273" s="34">
        <v>44076</v>
      </c>
      <c r="G273" s="15">
        <f t="shared" si="12"/>
        <v>1</v>
      </c>
      <c r="H273" s="21">
        <f t="shared" si="13"/>
        <v>688</v>
      </c>
      <c r="I273" s="13" t="s">
        <v>396</v>
      </c>
      <c r="J273" s="13" t="str">
        <f t="shared" si="14"/>
        <v>BİLGİSAYAR PROGRAMCILIĞI</v>
      </c>
    </row>
    <row r="274" spans="1:10" x14ac:dyDescent="0.25">
      <c r="A274" s="21">
        <v>2020688012</v>
      </c>
      <c r="B274" s="21" t="s">
        <v>236</v>
      </c>
      <c r="C274" s="21" t="s">
        <v>224</v>
      </c>
      <c r="D274" s="21">
        <v>38845416830</v>
      </c>
      <c r="E274" s="21">
        <v>2020</v>
      </c>
      <c r="F274" s="22">
        <v>44072</v>
      </c>
      <c r="G274" s="15">
        <f t="shared" si="12"/>
        <v>1</v>
      </c>
      <c r="H274" s="21">
        <f t="shared" si="13"/>
        <v>688</v>
      </c>
      <c r="I274" s="13" t="s">
        <v>285</v>
      </c>
      <c r="J274" s="13" t="str">
        <f t="shared" si="14"/>
        <v>BİLGİSAYAR PROGRAMCILIĞI</v>
      </c>
    </row>
    <row r="275" spans="1:10" x14ac:dyDescent="0.25">
      <c r="A275" s="15">
        <v>2020688013</v>
      </c>
      <c r="B275" s="15" t="s">
        <v>401</v>
      </c>
      <c r="C275" s="15" t="s">
        <v>512</v>
      </c>
      <c r="D275" s="15">
        <v>36772896176</v>
      </c>
      <c r="E275" s="15">
        <v>2020</v>
      </c>
      <c r="F275" s="34">
        <v>44073</v>
      </c>
      <c r="G275" s="15">
        <f t="shared" si="12"/>
        <v>1</v>
      </c>
      <c r="H275" s="21">
        <f t="shared" si="13"/>
        <v>688</v>
      </c>
      <c r="I275" s="13" t="s">
        <v>396</v>
      </c>
      <c r="J275" s="13" t="str">
        <f t="shared" si="14"/>
        <v>BİLGİSAYAR PROGRAMCILIĞI</v>
      </c>
    </row>
    <row r="276" spans="1:10" x14ac:dyDescent="0.25">
      <c r="A276" s="15">
        <v>2020688015</v>
      </c>
      <c r="B276" s="15" t="s">
        <v>153</v>
      </c>
      <c r="C276" s="15" t="s">
        <v>230</v>
      </c>
      <c r="D276" s="15">
        <v>14096242312</v>
      </c>
      <c r="E276" s="15">
        <v>2020</v>
      </c>
      <c r="F276" s="34">
        <v>44077</v>
      </c>
      <c r="G276" s="15">
        <f t="shared" si="12"/>
        <v>1</v>
      </c>
      <c r="H276" s="21">
        <f t="shared" si="13"/>
        <v>688</v>
      </c>
      <c r="I276" s="13" t="s">
        <v>285</v>
      </c>
      <c r="J276" s="13" t="str">
        <f t="shared" si="14"/>
        <v>BİLGİSAYAR PROGRAMCILIĞI</v>
      </c>
    </row>
    <row r="277" spans="1:10" x14ac:dyDescent="0.25">
      <c r="A277" s="21">
        <v>2020688016</v>
      </c>
      <c r="B277" s="21" t="s">
        <v>642</v>
      </c>
      <c r="C277" s="21" t="s">
        <v>905</v>
      </c>
      <c r="D277" s="21">
        <v>33796592138</v>
      </c>
      <c r="E277" s="21">
        <v>2020</v>
      </c>
      <c r="F277" s="22">
        <v>44074</v>
      </c>
      <c r="G277" s="15">
        <f t="shared" si="12"/>
        <v>1</v>
      </c>
      <c r="H277" s="21">
        <f t="shared" si="13"/>
        <v>688</v>
      </c>
      <c r="I277" s="13" t="s">
        <v>396</v>
      </c>
      <c r="J277" s="13" t="str">
        <f t="shared" si="14"/>
        <v>BİLGİSAYAR PROGRAMCILIĞI</v>
      </c>
    </row>
    <row r="278" spans="1:10" x14ac:dyDescent="0.25">
      <c r="A278" s="15">
        <v>2020688017</v>
      </c>
      <c r="B278" s="15" t="s">
        <v>906</v>
      </c>
      <c r="C278" s="15" t="s">
        <v>317</v>
      </c>
      <c r="D278" s="15">
        <v>46819874388</v>
      </c>
      <c r="E278" s="15">
        <v>2020</v>
      </c>
      <c r="F278" s="34">
        <v>44074</v>
      </c>
      <c r="G278" s="15">
        <f t="shared" si="12"/>
        <v>1</v>
      </c>
      <c r="H278" s="21">
        <f t="shared" si="13"/>
        <v>688</v>
      </c>
      <c r="I278" s="13" t="s">
        <v>396</v>
      </c>
      <c r="J278" s="13" t="str">
        <f t="shared" si="14"/>
        <v>BİLGİSAYAR PROGRAMCILIĞI</v>
      </c>
    </row>
    <row r="279" spans="1:10" x14ac:dyDescent="0.25">
      <c r="A279" s="21">
        <v>2020688018</v>
      </c>
      <c r="B279" s="21" t="s">
        <v>586</v>
      </c>
      <c r="C279" s="21" t="s">
        <v>620</v>
      </c>
      <c r="D279" s="21">
        <v>26041853986</v>
      </c>
      <c r="E279" s="21">
        <v>2020</v>
      </c>
      <c r="F279" s="22">
        <v>44072</v>
      </c>
      <c r="G279" s="15">
        <f t="shared" si="12"/>
        <v>1</v>
      </c>
      <c r="H279" s="21">
        <f t="shared" si="13"/>
        <v>688</v>
      </c>
      <c r="I279" s="13" t="s">
        <v>285</v>
      </c>
      <c r="J279" s="13" t="str">
        <f t="shared" si="14"/>
        <v>BİLGİSAYAR PROGRAMCILIĞI</v>
      </c>
    </row>
    <row r="280" spans="1:10" x14ac:dyDescent="0.25">
      <c r="A280" s="15">
        <v>2020688019</v>
      </c>
      <c r="B280" s="15" t="s">
        <v>907</v>
      </c>
      <c r="C280" s="15" t="s">
        <v>325</v>
      </c>
      <c r="D280" s="15">
        <v>32236127220</v>
      </c>
      <c r="E280" s="15">
        <v>2020</v>
      </c>
      <c r="F280" s="34">
        <v>44072</v>
      </c>
      <c r="G280" s="15">
        <f t="shared" si="12"/>
        <v>1</v>
      </c>
      <c r="H280" s="21">
        <f t="shared" si="13"/>
        <v>688</v>
      </c>
      <c r="I280" s="13" t="s">
        <v>396</v>
      </c>
      <c r="J280" s="13" t="str">
        <f t="shared" si="14"/>
        <v>BİLGİSAYAR PROGRAMCILIĞI</v>
      </c>
    </row>
    <row r="281" spans="1:10" x14ac:dyDescent="0.25">
      <c r="A281" s="21">
        <v>2020688020</v>
      </c>
      <c r="B281" s="21" t="s">
        <v>359</v>
      </c>
      <c r="C281" s="21" t="s">
        <v>240</v>
      </c>
      <c r="D281" s="21">
        <v>28828741820</v>
      </c>
      <c r="E281" s="21">
        <v>2020</v>
      </c>
      <c r="F281" s="22">
        <v>44072</v>
      </c>
      <c r="G281" s="15">
        <f t="shared" si="12"/>
        <v>1</v>
      </c>
      <c r="H281" s="21">
        <f t="shared" si="13"/>
        <v>688</v>
      </c>
      <c r="I281" s="13" t="s">
        <v>396</v>
      </c>
      <c r="J281" s="13" t="str">
        <f t="shared" si="14"/>
        <v>BİLGİSAYAR PROGRAMCILIĞI</v>
      </c>
    </row>
    <row r="282" spans="1:10" x14ac:dyDescent="0.25">
      <c r="A282" s="15">
        <v>2020688021</v>
      </c>
      <c r="B282" s="15" t="s">
        <v>118</v>
      </c>
      <c r="C282" s="15" t="s">
        <v>240</v>
      </c>
      <c r="D282" s="15">
        <v>16025487092</v>
      </c>
      <c r="E282" s="15">
        <v>2020</v>
      </c>
      <c r="F282" s="34">
        <v>44073</v>
      </c>
      <c r="G282" s="15">
        <f t="shared" si="12"/>
        <v>1</v>
      </c>
      <c r="H282" s="21">
        <f t="shared" si="13"/>
        <v>688</v>
      </c>
      <c r="I282" s="13" t="s">
        <v>396</v>
      </c>
      <c r="J282" s="13" t="str">
        <f t="shared" si="14"/>
        <v>BİLGİSAYAR PROGRAMCILIĞI</v>
      </c>
    </row>
    <row r="283" spans="1:10" x14ac:dyDescent="0.25">
      <c r="A283" s="21">
        <v>2020688022</v>
      </c>
      <c r="B283" s="21" t="s">
        <v>908</v>
      </c>
      <c r="C283" s="21" t="s">
        <v>909</v>
      </c>
      <c r="D283" s="21">
        <v>11630684638</v>
      </c>
      <c r="E283" s="21">
        <v>2020</v>
      </c>
      <c r="F283" s="22">
        <v>44072</v>
      </c>
      <c r="G283" s="15">
        <f t="shared" si="12"/>
        <v>1</v>
      </c>
      <c r="H283" s="21">
        <f t="shared" si="13"/>
        <v>688</v>
      </c>
      <c r="I283" s="13" t="s">
        <v>285</v>
      </c>
      <c r="J283" s="13" t="str">
        <f t="shared" si="14"/>
        <v>BİLGİSAYAR PROGRAMCILIĞI</v>
      </c>
    </row>
    <row r="284" spans="1:10" x14ac:dyDescent="0.25">
      <c r="A284" s="15">
        <v>2020688024</v>
      </c>
      <c r="B284" s="15" t="s">
        <v>910</v>
      </c>
      <c r="C284" s="15" t="s">
        <v>337</v>
      </c>
      <c r="D284" s="15">
        <v>38533359302</v>
      </c>
      <c r="E284" s="15">
        <v>2020</v>
      </c>
      <c r="F284" s="34">
        <v>44075</v>
      </c>
      <c r="G284" s="15">
        <f t="shared" si="12"/>
        <v>1</v>
      </c>
      <c r="H284" s="21">
        <f t="shared" si="13"/>
        <v>688</v>
      </c>
      <c r="I284" s="13" t="s">
        <v>285</v>
      </c>
      <c r="J284" s="13" t="str">
        <f t="shared" si="14"/>
        <v>BİLGİSAYAR PROGRAMCILIĞI</v>
      </c>
    </row>
    <row r="285" spans="1:10" x14ac:dyDescent="0.25">
      <c r="A285" s="21">
        <v>2020688025</v>
      </c>
      <c r="B285" s="21" t="s">
        <v>158</v>
      </c>
      <c r="C285" s="21" t="s">
        <v>911</v>
      </c>
      <c r="D285" s="21">
        <v>40405297056</v>
      </c>
      <c r="E285" s="21">
        <v>2020</v>
      </c>
      <c r="F285" s="22">
        <v>44073</v>
      </c>
      <c r="G285" s="15">
        <f t="shared" si="12"/>
        <v>1</v>
      </c>
      <c r="H285" s="21">
        <f t="shared" si="13"/>
        <v>688</v>
      </c>
      <c r="I285" s="13" t="s">
        <v>396</v>
      </c>
      <c r="J285" s="13" t="str">
        <f t="shared" si="14"/>
        <v>BİLGİSAYAR PROGRAMCILIĞI</v>
      </c>
    </row>
    <row r="286" spans="1:10" x14ac:dyDescent="0.25">
      <c r="A286" s="21">
        <v>2020688027</v>
      </c>
      <c r="B286" s="21" t="s">
        <v>912</v>
      </c>
      <c r="C286" s="21" t="s">
        <v>837</v>
      </c>
      <c r="D286" s="21">
        <v>13471302450</v>
      </c>
      <c r="E286" s="21">
        <v>2020</v>
      </c>
      <c r="F286" s="22">
        <v>44074</v>
      </c>
      <c r="G286" s="15">
        <f t="shared" si="12"/>
        <v>1</v>
      </c>
      <c r="H286" s="21">
        <f t="shared" si="13"/>
        <v>688</v>
      </c>
      <c r="I286" s="13" t="s">
        <v>396</v>
      </c>
      <c r="J286" s="13" t="str">
        <f t="shared" si="14"/>
        <v>BİLGİSAYAR PROGRAMCILIĞI</v>
      </c>
    </row>
    <row r="287" spans="1:10" x14ac:dyDescent="0.25">
      <c r="A287" s="15">
        <v>2020688031</v>
      </c>
      <c r="B287" s="15" t="s">
        <v>913</v>
      </c>
      <c r="C287" s="15" t="s">
        <v>914</v>
      </c>
      <c r="D287" s="15">
        <v>10781281772</v>
      </c>
      <c r="E287" s="15">
        <v>2020</v>
      </c>
      <c r="F287" s="34">
        <v>44072</v>
      </c>
      <c r="G287" s="15">
        <f t="shared" si="12"/>
        <v>1</v>
      </c>
      <c r="H287" s="21">
        <f t="shared" si="13"/>
        <v>688</v>
      </c>
      <c r="I287" s="13" t="s">
        <v>285</v>
      </c>
      <c r="J287" s="13" t="str">
        <f t="shared" si="14"/>
        <v>BİLGİSAYAR PROGRAMCILIĞI</v>
      </c>
    </row>
    <row r="288" spans="1:10" x14ac:dyDescent="0.25">
      <c r="A288" s="15">
        <v>2020688033</v>
      </c>
      <c r="B288" s="15" t="s">
        <v>861</v>
      </c>
      <c r="C288" s="15" t="s">
        <v>915</v>
      </c>
      <c r="D288" s="15">
        <v>18913928854</v>
      </c>
      <c r="E288" s="15">
        <v>2020</v>
      </c>
      <c r="F288" s="34">
        <v>44073</v>
      </c>
      <c r="G288" s="15">
        <f t="shared" si="12"/>
        <v>1</v>
      </c>
      <c r="H288" s="21">
        <f t="shared" si="13"/>
        <v>688</v>
      </c>
      <c r="I288" s="13" t="s">
        <v>285</v>
      </c>
      <c r="J288" s="13" t="str">
        <f t="shared" si="14"/>
        <v>BİLGİSAYAR PROGRAMCILIĞI</v>
      </c>
    </row>
    <row r="289" spans="1:10" x14ac:dyDescent="0.25">
      <c r="A289" s="21">
        <v>2020688034</v>
      </c>
      <c r="B289" s="21" t="s">
        <v>916</v>
      </c>
      <c r="C289" s="21" t="s">
        <v>601</v>
      </c>
      <c r="D289" s="21">
        <v>17290153064</v>
      </c>
      <c r="E289" s="21">
        <v>2020</v>
      </c>
      <c r="F289" s="22">
        <v>44073</v>
      </c>
      <c r="G289" s="15">
        <f t="shared" si="12"/>
        <v>1</v>
      </c>
      <c r="H289" s="21">
        <f t="shared" si="13"/>
        <v>688</v>
      </c>
      <c r="I289" s="13" t="s">
        <v>285</v>
      </c>
      <c r="J289" s="13" t="str">
        <f t="shared" si="14"/>
        <v>BİLGİSAYAR PROGRAMCILIĞI</v>
      </c>
    </row>
    <row r="290" spans="1:10" x14ac:dyDescent="0.25">
      <c r="A290" s="21">
        <v>2020688036</v>
      </c>
      <c r="B290" s="21" t="s">
        <v>336</v>
      </c>
      <c r="C290" s="21" t="s">
        <v>917</v>
      </c>
      <c r="D290" s="21">
        <v>26075333256</v>
      </c>
      <c r="E290" s="21">
        <v>2020</v>
      </c>
      <c r="F290" s="22">
        <v>44072</v>
      </c>
      <c r="G290" s="15">
        <f t="shared" si="12"/>
        <v>1</v>
      </c>
      <c r="H290" s="21">
        <f t="shared" si="13"/>
        <v>688</v>
      </c>
      <c r="I290" s="13" t="s">
        <v>396</v>
      </c>
      <c r="J290" s="13" t="str">
        <f t="shared" si="14"/>
        <v>BİLGİSAYAR PROGRAMCILIĞI</v>
      </c>
    </row>
    <row r="291" spans="1:10" x14ac:dyDescent="0.25">
      <c r="A291" s="15">
        <v>2020688040</v>
      </c>
      <c r="B291" s="15" t="s">
        <v>918</v>
      </c>
      <c r="C291" s="15" t="s">
        <v>919</v>
      </c>
      <c r="D291" s="15">
        <v>33505518022</v>
      </c>
      <c r="E291" s="15">
        <v>2020</v>
      </c>
      <c r="F291" s="34">
        <v>44072</v>
      </c>
      <c r="G291" s="15">
        <f t="shared" si="12"/>
        <v>1</v>
      </c>
      <c r="H291" s="21">
        <f t="shared" si="13"/>
        <v>688</v>
      </c>
      <c r="I291" s="13" t="s">
        <v>396</v>
      </c>
      <c r="J291" s="13" t="str">
        <f t="shared" si="14"/>
        <v>BİLGİSAYAR PROGRAMCILIĞI</v>
      </c>
    </row>
    <row r="292" spans="1:10" x14ac:dyDescent="0.25">
      <c r="A292" s="15">
        <v>2020688042</v>
      </c>
      <c r="B292" s="15" t="s">
        <v>920</v>
      </c>
      <c r="C292" s="15" t="s">
        <v>921</v>
      </c>
      <c r="D292" s="15">
        <v>17554179830</v>
      </c>
      <c r="E292" s="15">
        <v>2020</v>
      </c>
      <c r="F292" s="34">
        <v>44077</v>
      </c>
      <c r="G292" s="15">
        <f t="shared" si="12"/>
        <v>1</v>
      </c>
      <c r="H292" s="21">
        <f t="shared" si="13"/>
        <v>688</v>
      </c>
      <c r="I292" s="13" t="s">
        <v>396</v>
      </c>
      <c r="J292" s="13" t="str">
        <f t="shared" si="14"/>
        <v>BİLGİSAYAR PROGRAMCILIĞI</v>
      </c>
    </row>
    <row r="293" spans="1:10" x14ac:dyDescent="0.25">
      <c r="A293" s="21">
        <v>2020688043</v>
      </c>
      <c r="B293" s="21" t="s">
        <v>753</v>
      </c>
      <c r="C293" s="21" t="s">
        <v>922</v>
      </c>
      <c r="D293" s="21">
        <v>10160393126</v>
      </c>
      <c r="E293" s="21">
        <v>2020</v>
      </c>
      <c r="F293" s="22">
        <v>44074</v>
      </c>
      <c r="G293" s="15">
        <f t="shared" si="12"/>
        <v>1</v>
      </c>
      <c r="H293" s="21">
        <f t="shared" si="13"/>
        <v>688</v>
      </c>
      <c r="I293" s="13" t="s">
        <v>396</v>
      </c>
      <c r="J293" s="13" t="str">
        <f t="shared" si="14"/>
        <v>BİLGİSAYAR PROGRAMCILIĞI</v>
      </c>
    </row>
    <row r="294" spans="1:10" x14ac:dyDescent="0.25">
      <c r="A294" s="15">
        <v>2020688044</v>
      </c>
      <c r="B294" s="15" t="s">
        <v>632</v>
      </c>
      <c r="C294" s="15" t="s">
        <v>923</v>
      </c>
      <c r="D294" s="15">
        <v>35521303248</v>
      </c>
      <c r="E294" s="15">
        <v>2020</v>
      </c>
      <c r="F294" s="34">
        <v>44074</v>
      </c>
      <c r="G294" s="15">
        <f t="shared" si="12"/>
        <v>1</v>
      </c>
      <c r="H294" s="21">
        <f t="shared" si="13"/>
        <v>688</v>
      </c>
      <c r="I294" s="13" t="s">
        <v>396</v>
      </c>
      <c r="J294" s="13" t="str">
        <f t="shared" si="14"/>
        <v>BİLGİSAYAR PROGRAMCILIĞI</v>
      </c>
    </row>
    <row r="295" spans="1:10" x14ac:dyDescent="0.25">
      <c r="A295" s="21">
        <v>2020688045</v>
      </c>
      <c r="B295" s="21" t="s">
        <v>924</v>
      </c>
      <c r="C295" s="21" t="s">
        <v>925</v>
      </c>
      <c r="D295" s="21">
        <v>16063202954</v>
      </c>
      <c r="E295" s="21">
        <v>2020</v>
      </c>
      <c r="F295" s="22">
        <v>44074</v>
      </c>
      <c r="G295" s="15">
        <f t="shared" si="12"/>
        <v>1</v>
      </c>
      <c r="H295" s="21">
        <f t="shared" si="13"/>
        <v>688</v>
      </c>
      <c r="I295" s="13" t="s">
        <v>285</v>
      </c>
      <c r="J295" s="13" t="str">
        <f t="shared" si="14"/>
        <v>BİLGİSAYAR PROGRAMCILIĞI</v>
      </c>
    </row>
    <row r="296" spans="1:10" x14ac:dyDescent="0.25">
      <c r="A296" s="21">
        <v>2020688452</v>
      </c>
      <c r="B296" s="21" t="s">
        <v>642</v>
      </c>
      <c r="C296" s="21" t="s">
        <v>926</v>
      </c>
      <c r="D296" s="21">
        <v>10684330072</v>
      </c>
      <c r="E296" s="21">
        <v>2020</v>
      </c>
      <c r="F296" s="22">
        <v>44088</v>
      </c>
      <c r="G296" s="15">
        <f t="shared" si="12"/>
        <v>1</v>
      </c>
      <c r="H296" s="21">
        <f t="shared" si="13"/>
        <v>688</v>
      </c>
      <c r="I296" s="13" t="s">
        <v>396</v>
      </c>
      <c r="J296" s="13" t="str">
        <f t="shared" si="14"/>
        <v>BİLGİSAYAR PROGRAMCILIĞI</v>
      </c>
    </row>
    <row r="297" spans="1:10" x14ac:dyDescent="0.25">
      <c r="A297" s="15">
        <v>2021688001</v>
      </c>
      <c r="B297" s="15" t="s">
        <v>927</v>
      </c>
      <c r="C297" s="15" t="s">
        <v>925</v>
      </c>
      <c r="D297" s="15">
        <v>11402972062</v>
      </c>
      <c r="E297" s="15">
        <v>2021</v>
      </c>
      <c r="F297" s="34">
        <v>44444</v>
      </c>
      <c r="G297" s="15">
        <f t="shared" si="12"/>
        <v>1</v>
      </c>
      <c r="H297" s="21">
        <f t="shared" si="13"/>
        <v>688</v>
      </c>
      <c r="I297" s="13" t="s">
        <v>396</v>
      </c>
      <c r="J297" s="13" t="str">
        <f t="shared" si="14"/>
        <v>BİLGİSAYAR PROGRAMCILIĞI</v>
      </c>
    </row>
    <row r="298" spans="1:10" x14ac:dyDescent="0.25">
      <c r="A298" s="21">
        <v>2021688002</v>
      </c>
      <c r="B298" s="21" t="s">
        <v>892</v>
      </c>
      <c r="C298" s="21" t="s">
        <v>928</v>
      </c>
      <c r="D298" s="21">
        <v>42403338670</v>
      </c>
      <c r="E298" s="21">
        <v>2021</v>
      </c>
      <c r="F298" s="22">
        <v>44443</v>
      </c>
      <c r="G298" s="15">
        <f t="shared" si="12"/>
        <v>1</v>
      </c>
      <c r="H298" s="21">
        <f t="shared" si="13"/>
        <v>688</v>
      </c>
      <c r="I298" s="13" t="s">
        <v>285</v>
      </c>
      <c r="J298" s="13" t="str">
        <f t="shared" si="14"/>
        <v>BİLGİSAYAR PROGRAMCILIĞI</v>
      </c>
    </row>
    <row r="299" spans="1:10" x14ac:dyDescent="0.25">
      <c r="A299" s="15">
        <v>2021688003</v>
      </c>
      <c r="B299" s="15" t="s">
        <v>401</v>
      </c>
      <c r="C299" s="15" t="s">
        <v>929</v>
      </c>
      <c r="D299" s="15">
        <v>43132436668</v>
      </c>
      <c r="E299" s="15">
        <v>2021</v>
      </c>
      <c r="F299" s="34">
        <v>44443</v>
      </c>
      <c r="G299" s="15">
        <f t="shared" si="12"/>
        <v>1</v>
      </c>
      <c r="H299" s="21">
        <f t="shared" si="13"/>
        <v>688</v>
      </c>
      <c r="I299" s="13" t="s">
        <v>396</v>
      </c>
      <c r="J299" s="13" t="str">
        <f t="shared" si="14"/>
        <v>BİLGİSAYAR PROGRAMCILIĞI</v>
      </c>
    </row>
    <row r="300" spans="1:10" x14ac:dyDescent="0.25">
      <c r="A300" s="21">
        <v>2021688004</v>
      </c>
      <c r="B300" s="21" t="s">
        <v>204</v>
      </c>
      <c r="C300" s="21" t="s">
        <v>929</v>
      </c>
      <c r="D300" s="21">
        <v>41128139166</v>
      </c>
      <c r="E300" s="21">
        <v>2021</v>
      </c>
      <c r="F300" s="22">
        <v>44445</v>
      </c>
      <c r="G300" s="15">
        <f t="shared" si="12"/>
        <v>1</v>
      </c>
      <c r="H300" s="21">
        <f t="shared" si="13"/>
        <v>688</v>
      </c>
      <c r="I300" s="13" t="s">
        <v>396</v>
      </c>
      <c r="J300" s="13" t="str">
        <f t="shared" si="14"/>
        <v>BİLGİSAYAR PROGRAMCILIĞI</v>
      </c>
    </row>
    <row r="301" spans="1:10" x14ac:dyDescent="0.25">
      <c r="A301" s="15">
        <v>2021688005</v>
      </c>
      <c r="B301" s="15" t="s">
        <v>930</v>
      </c>
      <c r="C301" s="15" t="s">
        <v>931</v>
      </c>
      <c r="D301" s="15">
        <v>13177326460</v>
      </c>
      <c r="E301" s="15">
        <v>2021</v>
      </c>
      <c r="F301" s="34">
        <v>44443</v>
      </c>
      <c r="G301" s="15">
        <f t="shared" si="12"/>
        <v>1</v>
      </c>
      <c r="H301" s="21">
        <f t="shared" si="13"/>
        <v>688</v>
      </c>
      <c r="I301" s="13" t="s">
        <v>396</v>
      </c>
      <c r="J301" s="13" t="str">
        <f t="shared" si="14"/>
        <v>BİLGİSAYAR PROGRAMCILIĞI</v>
      </c>
    </row>
    <row r="302" spans="1:10" x14ac:dyDescent="0.25">
      <c r="A302" s="21">
        <v>2021688006</v>
      </c>
      <c r="B302" s="21" t="s">
        <v>932</v>
      </c>
      <c r="C302" s="21" t="s">
        <v>933</v>
      </c>
      <c r="D302" s="21">
        <v>42301471394</v>
      </c>
      <c r="E302" s="21">
        <v>2021</v>
      </c>
      <c r="F302" s="22">
        <v>44445</v>
      </c>
      <c r="G302" s="15">
        <f t="shared" si="12"/>
        <v>1</v>
      </c>
      <c r="H302" s="21">
        <f t="shared" si="13"/>
        <v>688</v>
      </c>
      <c r="I302" s="13" t="s">
        <v>396</v>
      </c>
      <c r="J302" s="13" t="str">
        <f t="shared" si="14"/>
        <v>BİLGİSAYAR PROGRAMCILIĞI</v>
      </c>
    </row>
    <row r="303" spans="1:10" x14ac:dyDescent="0.25">
      <c r="A303" s="15">
        <v>2021688007</v>
      </c>
      <c r="B303" s="15" t="s">
        <v>204</v>
      </c>
      <c r="C303" s="15" t="s">
        <v>933</v>
      </c>
      <c r="D303" s="15">
        <v>51820803142</v>
      </c>
      <c r="E303" s="15">
        <v>2021</v>
      </c>
      <c r="F303" s="34">
        <v>44445</v>
      </c>
      <c r="G303" s="15">
        <f t="shared" si="12"/>
        <v>1</v>
      </c>
      <c r="H303" s="21">
        <f t="shared" si="13"/>
        <v>688</v>
      </c>
      <c r="I303" s="13" t="s">
        <v>396</v>
      </c>
      <c r="J303" s="13" t="str">
        <f t="shared" si="14"/>
        <v>BİLGİSAYAR PROGRAMCILIĞI</v>
      </c>
    </row>
    <row r="304" spans="1:10" x14ac:dyDescent="0.25">
      <c r="A304" s="21">
        <v>2021688008</v>
      </c>
      <c r="B304" s="21" t="s">
        <v>934</v>
      </c>
      <c r="C304" s="21" t="s">
        <v>935</v>
      </c>
      <c r="D304" s="21">
        <v>63283054146</v>
      </c>
      <c r="E304" s="21">
        <v>2021</v>
      </c>
      <c r="F304" s="22">
        <v>44443</v>
      </c>
      <c r="G304" s="15">
        <f t="shared" si="12"/>
        <v>1</v>
      </c>
      <c r="H304" s="21">
        <f t="shared" si="13"/>
        <v>688</v>
      </c>
      <c r="I304" s="13" t="s">
        <v>285</v>
      </c>
      <c r="J304" s="13" t="str">
        <f t="shared" si="14"/>
        <v>BİLGİSAYAR PROGRAMCILIĞI</v>
      </c>
    </row>
    <row r="305" spans="1:10" x14ac:dyDescent="0.25">
      <c r="A305" s="15">
        <v>2021688009</v>
      </c>
      <c r="B305" s="15" t="s">
        <v>193</v>
      </c>
      <c r="C305" s="15" t="s">
        <v>936</v>
      </c>
      <c r="D305" s="15">
        <v>10229515612</v>
      </c>
      <c r="E305" s="15">
        <v>2021</v>
      </c>
      <c r="F305" s="34">
        <v>44443</v>
      </c>
      <c r="G305" s="15">
        <f t="shared" si="12"/>
        <v>1</v>
      </c>
      <c r="H305" s="21">
        <f t="shared" si="13"/>
        <v>688</v>
      </c>
      <c r="I305" s="13" t="s">
        <v>396</v>
      </c>
      <c r="J305" s="13" t="str">
        <f t="shared" si="14"/>
        <v>BİLGİSAYAR PROGRAMCILIĞI</v>
      </c>
    </row>
    <row r="306" spans="1:10" x14ac:dyDescent="0.25">
      <c r="A306" s="21">
        <v>2021688010</v>
      </c>
      <c r="B306" s="21" t="s">
        <v>437</v>
      </c>
      <c r="C306" s="21" t="s">
        <v>937</v>
      </c>
      <c r="D306" s="21">
        <v>14020298118</v>
      </c>
      <c r="E306" s="21">
        <v>2021</v>
      </c>
      <c r="F306" s="22">
        <v>44443</v>
      </c>
      <c r="G306" s="15">
        <f t="shared" si="12"/>
        <v>1</v>
      </c>
      <c r="H306" s="21">
        <f t="shared" si="13"/>
        <v>688</v>
      </c>
      <c r="I306" s="13" t="s">
        <v>396</v>
      </c>
      <c r="J306" s="13" t="str">
        <f t="shared" si="14"/>
        <v>BİLGİSAYAR PROGRAMCILIĞI</v>
      </c>
    </row>
    <row r="307" spans="1:10" x14ac:dyDescent="0.25">
      <c r="A307" s="15">
        <v>2021688011</v>
      </c>
      <c r="B307" s="15" t="s">
        <v>938</v>
      </c>
      <c r="C307" s="15" t="s">
        <v>939</v>
      </c>
      <c r="D307" s="15">
        <v>13426262556</v>
      </c>
      <c r="E307" s="15">
        <v>2021</v>
      </c>
      <c r="F307" s="34">
        <v>44443</v>
      </c>
      <c r="G307" s="15">
        <f t="shared" si="12"/>
        <v>1</v>
      </c>
      <c r="H307" s="21">
        <f t="shared" si="13"/>
        <v>688</v>
      </c>
      <c r="I307" s="13" t="s">
        <v>396</v>
      </c>
      <c r="J307" s="13" t="str">
        <f t="shared" si="14"/>
        <v>BİLGİSAYAR PROGRAMCILIĞI</v>
      </c>
    </row>
    <row r="308" spans="1:10" x14ac:dyDescent="0.25">
      <c r="A308" s="21">
        <v>2021688012</v>
      </c>
      <c r="B308" s="21" t="s">
        <v>940</v>
      </c>
      <c r="C308" s="21" t="s">
        <v>941</v>
      </c>
      <c r="D308" s="21">
        <v>13180271542</v>
      </c>
      <c r="E308" s="21">
        <v>2021</v>
      </c>
      <c r="F308" s="22">
        <v>44443</v>
      </c>
      <c r="G308" s="15">
        <f t="shared" si="12"/>
        <v>1</v>
      </c>
      <c r="H308" s="21">
        <f t="shared" si="13"/>
        <v>688</v>
      </c>
      <c r="I308" s="13" t="s">
        <v>285</v>
      </c>
      <c r="J308" s="13" t="str">
        <f t="shared" si="14"/>
        <v>BİLGİSAYAR PROGRAMCILIĞI</v>
      </c>
    </row>
    <row r="309" spans="1:10" x14ac:dyDescent="0.25">
      <c r="A309" s="15">
        <v>2021688013</v>
      </c>
      <c r="B309" s="15" t="s">
        <v>942</v>
      </c>
      <c r="C309" s="15" t="s">
        <v>567</v>
      </c>
      <c r="D309" s="15">
        <v>10153404198</v>
      </c>
      <c r="E309" s="15">
        <v>2021</v>
      </c>
      <c r="F309" s="34">
        <v>44443</v>
      </c>
      <c r="G309" s="15">
        <f t="shared" si="12"/>
        <v>1</v>
      </c>
      <c r="H309" s="21">
        <f t="shared" si="13"/>
        <v>688</v>
      </c>
      <c r="I309" s="13" t="s">
        <v>285</v>
      </c>
      <c r="J309" s="13" t="str">
        <f t="shared" si="14"/>
        <v>BİLGİSAYAR PROGRAMCILIĞI</v>
      </c>
    </row>
    <row r="310" spans="1:10" x14ac:dyDescent="0.25">
      <c r="A310" s="21">
        <v>2021688014</v>
      </c>
      <c r="B310" s="21" t="s">
        <v>174</v>
      </c>
      <c r="C310" s="21" t="s">
        <v>943</v>
      </c>
      <c r="D310" s="21">
        <v>14273219762</v>
      </c>
      <c r="E310" s="21">
        <v>2021</v>
      </c>
      <c r="F310" s="22">
        <v>44445</v>
      </c>
      <c r="G310" s="15">
        <f t="shared" si="12"/>
        <v>1</v>
      </c>
      <c r="H310" s="21">
        <f t="shared" si="13"/>
        <v>688</v>
      </c>
      <c r="I310" s="13" t="s">
        <v>396</v>
      </c>
      <c r="J310" s="13" t="str">
        <f t="shared" si="14"/>
        <v>BİLGİSAYAR PROGRAMCILIĞI</v>
      </c>
    </row>
    <row r="311" spans="1:10" x14ac:dyDescent="0.25">
      <c r="A311" s="21">
        <v>2021688016</v>
      </c>
      <c r="B311" s="21" t="s">
        <v>944</v>
      </c>
      <c r="C311" s="21" t="s">
        <v>945</v>
      </c>
      <c r="D311" s="21">
        <v>11185385158</v>
      </c>
      <c r="E311" s="21">
        <v>2021</v>
      </c>
      <c r="F311" s="22">
        <v>44444</v>
      </c>
      <c r="G311" s="15">
        <f t="shared" si="12"/>
        <v>1</v>
      </c>
      <c r="H311" s="21">
        <f t="shared" si="13"/>
        <v>688</v>
      </c>
      <c r="I311" s="13" t="s">
        <v>285</v>
      </c>
      <c r="J311" s="13" t="str">
        <f t="shared" si="14"/>
        <v>BİLGİSAYAR PROGRAMCILIĞI</v>
      </c>
    </row>
    <row r="312" spans="1:10" x14ac:dyDescent="0.25">
      <c r="A312" s="15">
        <v>2021688017</v>
      </c>
      <c r="B312" s="15" t="s">
        <v>946</v>
      </c>
      <c r="C312" s="15" t="s">
        <v>730</v>
      </c>
      <c r="D312" s="15">
        <v>10993370912</v>
      </c>
      <c r="E312" s="15">
        <v>2021</v>
      </c>
      <c r="F312" s="34">
        <v>44444</v>
      </c>
      <c r="G312" s="15">
        <f t="shared" si="12"/>
        <v>1</v>
      </c>
      <c r="H312" s="21">
        <f t="shared" si="13"/>
        <v>688</v>
      </c>
      <c r="I312" s="13" t="s">
        <v>396</v>
      </c>
      <c r="J312" s="13" t="str">
        <f t="shared" si="14"/>
        <v>BİLGİSAYAR PROGRAMCILIĞI</v>
      </c>
    </row>
    <row r="313" spans="1:10" x14ac:dyDescent="0.25">
      <c r="A313" s="21">
        <v>2021688018</v>
      </c>
      <c r="B313" s="21" t="s">
        <v>947</v>
      </c>
      <c r="C313" s="21" t="s">
        <v>948</v>
      </c>
      <c r="D313" s="21">
        <v>11995338672</v>
      </c>
      <c r="E313" s="21">
        <v>2021</v>
      </c>
      <c r="F313" s="22">
        <v>44445</v>
      </c>
      <c r="G313" s="15">
        <f t="shared" si="12"/>
        <v>1</v>
      </c>
      <c r="H313" s="21">
        <f t="shared" si="13"/>
        <v>688</v>
      </c>
      <c r="I313" s="13" t="s">
        <v>285</v>
      </c>
      <c r="J313" s="13" t="str">
        <f t="shared" si="14"/>
        <v>BİLGİSAYAR PROGRAMCILIĞI</v>
      </c>
    </row>
    <row r="314" spans="1:10" x14ac:dyDescent="0.25">
      <c r="A314" s="15">
        <v>2021688019</v>
      </c>
      <c r="B314" s="15" t="s">
        <v>949</v>
      </c>
      <c r="C314" s="15" t="s">
        <v>950</v>
      </c>
      <c r="D314" s="15">
        <v>19018163188</v>
      </c>
      <c r="E314" s="15">
        <v>2021</v>
      </c>
      <c r="F314" s="34">
        <v>44447</v>
      </c>
      <c r="G314" s="15">
        <f t="shared" si="12"/>
        <v>1</v>
      </c>
      <c r="H314" s="21">
        <f t="shared" si="13"/>
        <v>688</v>
      </c>
      <c r="I314" s="13" t="s">
        <v>396</v>
      </c>
      <c r="J314" s="13" t="str">
        <f t="shared" si="14"/>
        <v>BİLGİSAYAR PROGRAMCILIĞI</v>
      </c>
    </row>
    <row r="315" spans="1:10" x14ac:dyDescent="0.25">
      <c r="A315" s="21">
        <v>2021688020</v>
      </c>
      <c r="B315" s="21" t="s">
        <v>951</v>
      </c>
      <c r="C315" s="21" t="s">
        <v>124</v>
      </c>
      <c r="D315" s="21">
        <v>63679405460</v>
      </c>
      <c r="E315" s="21">
        <v>2021</v>
      </c>
      <c r="F315" s="22">
        <v>44445</v>
      </c>
      <c r="G315" s="15">
        <f t="shared" si="12"/>
        <v>1</v>
      </c>
      <c r="H315" s="21">
        <f t="shared" si="13"/>
        <v>688</v>
      </c>
      <c r="I315" s="13" t="s">
        <v>285</v>
      </c>
      <c r="J315" s="13" t="str">
        <f t="shared" si="14"/>
        <v>BİLGİSAYAR PROGRAMCILIĞI</v>
      </c>
    </row>
    <row r="316" spans="1:10" x14ac:dyDescent="0.25">
      <c r="A316" s="15">
        <v>2021688021</v>
      </c>
      <c r="B316" s="15" t="s">
        <v>906</v>
      </c>
      <c r="C316" s="15" t="s">
        <v>952</v>
      </c>
      <c r="D316" s="15">
        <v>63886370742</v>
      </c>
      <c r="E316" s="15">
        <v>2021</v>
      </c>
      <c r="F316" s="34">
        <v>44446</v>
      </c>
      <c r="G316" s="15">
        <f t="shared" si="12"/>
        <v>1</v>
      </c>
      <c r="H316" s="21">
        <f t="shared" si="13"/>
        <v>688</v>
      </c>
      <c r="I316" s="13" t="s">
        <v>396</v>
      </c>
      <c r="J316" s="13" t="str">
        <f t="shared" si="14"/>
        <v>BİLGİSAYAR PROGRAMCILIĞI</v>
      </c>
    </row>
    <row r="317" spans="1:10" x14ac:dyDescent="0.25">
      <c r="A317" s="21">
        <v>2021688022</v>
      </c>
      <c r="B317" s="21" t="s">
        <v>953</v>
      </c>
      <c r="C317" s="21" t="s">
        <v>954</v>
      </c>
      <c r="D317" s="21">
        <v>41380249832</v>
      </c>
      <c r="E317" s="21">
        <v>2021</v>
      </c>
      <c r="F317" s="22">
        <v>44443</v>
      </c>
      <c r="G317" s="15">
        <f t="shared" si="12"/>
        <v>1</v>
      </c>
      <c r="H317" s="21">
        <f t="shared" si="13"/>
        <v>688</v>
      </c>
      <c r="I317" s="13" t="s">
        <v>396</v>
      </c>
      <c r="J317" s="13" t="str">
        <f t="shared" si="14"/>
        <v>BİLGİSAYAR PROGRAMCILIĞI</v>
      </c>
    </row>
    <row r="318" spans="1:10" x14ac:dyDescent="0.25">
      <c r="A318" s="15">
        <v>2021688023</v>
      </c>
      <c r="B318" s="15" t="s">
        <v>955</v>
      </c>
      <c r="C318" s="15" t="s">
        <v>956</v>
      </c>
      <c r="D318" s="15">
        <v>43261270218</v>
      </c>
      <c r="E318" s="15">
        <v>2021</v>
      </c>
      <c r="F318" s="34">
        <v>44449</v>
      </c>
      <c r="G318" s="15">
        <f t="shared" si="12"/>
        <v>1</v>
      </c>
      <c r="H318" s="21">
        <f t="shared" si="13"/>
        <v>688</v>
      </c>
      <c r="I318" s="13" t="s">
        <v>396</v>
      </c>
      <c r="J318" s="13" t="str">
        <f t="shared" si="14"/>
        <v>BİLGİSAYAR PROGRAMCILIĞI</v>
      </c>
    </row>
    <row r="319" spans="1:10" x14ac:dyDescent="0.25">
      <c r="A319" s="21">
        <v>2021688024</v>
      </c>
      <c r="B319" s="21" t="s">
        <v>957</v>
      </c>
      <c r="C319" s="21" t="s">
        <v>958</v>
      </c>
      <c r="D319" s="21">
        <v>42040305660</v>
      </c>
      <c r="E319" s="21">
        <v>2021</v>
      </c>
      <c r="F319" s="22">
        <v>44446</v>
      </c>
      <c r="G319" s="15">
        <f t="shared" si="12"/>
        <v>1</v>
      </c>
      <c r="H319" s="21">
        <f t="shared" si="13"/>
        <v>688</v>
      </c>
      <c r="I319" s="13" t="s">
        <v>285</v>
      </c>
      <c r="J319" s="13" t="str">
        <f t="shared" si="14"/>
        <v>BİLGİSAYAR PROGRAMCILIĞI</v>
      </c>
    </row>
    <row r="320" spans="1:10" x14ac:dyDescent="0.25">
      <c r="A320" s="15">
        <v>2021688025</v>
      </c>
      <c r="B320" s="15" t="s">
        <v>959</v>
      </c>
      <c r="C320" s="15" t="s">
        <v>960</v>
      </c>
      <c r="D320" s="15">
        <v>14105734746</v>
      </c>
      <c r="E320" s="15">
        <v>2021</v>
      </c>
      <c r="F320" s="34">
        <v>44443</v>
      </c>
      <c r="G320" s="15">
        <f t="shared" si="12"/>
        <v>1</v>
      </c>
      <c r="H320" s="21">
        <f t="shared" si="13"/>
        <v>688</v>
      </c>
      <c r="I320" s="13" t="s">
        <v>396</v>
      </c>
      <c r="J320" s="13" t="str">
        <f t="shared" si="14"/>
        <v>BİLGİSAYAR PROGRAMCILIĞI</v>
      </c>
    </row>
    <row r="321" spans="1:10" x14ac:dyDescent="0.25">
      <c r="A321" s="21">
        <v>2021688027</v>
      </c>
      <c r="B321" s="21" t="s">
        <v>623</v>
      </c>
      <c r="C321" s="21" t="s">
        <v>961</v>
      </c>
      <c r="D321" s="21">
        <v>17146166866</v>
      </c>
      <c r="E321" s="21">
        <v>2021</v>
      </c>
      <c r="F321" s="22">
        <v>44443</v>
      </c>
      <c r="G321" s="15">
        <f t="shared" si="12"/>
        <v>1</v>
      </c>
      <c r="H321" s="21">
        <f t="shared" si="13"/>
        <v>688</v>
      </c>
      <c r="I321" s="13" t="s">
        <v>396</v>
      </c>
      <c r="J321" s="13" t="str">
        <f t="shared" si="14"/>
        <v>BİLGİSAYAR PROGRAMCILIĞI</v>
      </c>
    </row>
    <row r="322" spans="1:10" x14ac:dyDescent="0.25">
      <c r="A322" s="15">
        <v>2021688028</v>
      </c>
      <c r="B322" s="15" t="s">
        <v>223</v>
      </c>
      <c r="C322" s="15" t="s">
        <v>962</v>
      </c>
      <c r="D322" s="15">
        <v>11221391044</v>
      </c>
      <c r="E322" s="15">
        <v>2021</v>
      </c>
      <c r="F322" s="34">
        <v>44447</v>
      </c>
      <c r="G322" s="15">
        <f t="shared" ref="G322:G385" si="15">IF(E322&lt;$O$2,2,1)</f>
        <v>1</v>
      </c>
      <c r="H322" s="21">
        <f t="shared" ref="H322:H385" si="16">VALUE(MID(A322,5,3))</f>
        <v>688</v>
      </c>
      <c r="I322" s="13" t="s">
        <v>396</v>
      </c>
      <c r="J322" s="13" t="str">
        <f t="shared" ref="J322:J385" si="17">IF(H322=289,"BAHÇE TARIMI",IF(H322=686,"BANKACILIK VE SİGORTACILIK",IF(H322=687,"BANKACILIK VE SİGORTACILIK İ.Ö",IF(H322=688,"BİLGİSAYAR PROGRAMCILIĞI",IF(H322=689,"BİLGİSAYAR PROGRAMCILIĞI İ.Ö",IF(H322=211,"MOBİLYA VE  DEKARESYON",IF(H322=698,"BÜRO YÖNETİMİ VE YÖNETİCİ ASİSTANLIĞI",IF(H322=699,"BÜRO YÖNETİMİ VE YÖNETİCİ ASİSTANLIĞI İ.Ö",IF(H322=690,"MUHASEBE VE VERGİ UYGULAMALARI ",IF(H322=691,"MUHASEBE VE VERGİ UYGULAMALAR İ.Ö",IF(H322=209,"TOHUMCULUK",IF(H322=199,"YEREL YÖNETİMLER"))))))))))))</f>
        <v>BİLGİSAYAR PROGRAMCILIĞI</v>
      </c>
    </row>
    <row r="323" spans="1:10" x14ac:dyDescent="0.25">
      <c r="A323" s="21">
        <v>2021688029</v>
      </c>
      <c r="B323" s="21" t="s">
        <v>755</v>
      </c>
      <c r="C323" s="21" t="s">
        <v>963</v>
      </c>
      <c r="D323" s="21">
        <v>47323848728</v>
      </c>
      <c r="E323" s="21">
        <v>2021</v>
      </c>
      <c r="F323" s="22">
        <v>44445</v>
      </c>
      <c r="G323" s="15">
        <f t="shared" si="15"/>
        <v>1</v>
      </c>
      <c r="H323" s="21">
        <f t="shared" si="16"/>
        <v>688</v>
      </c>
      <c r="I323" s="13" t="s">
        <v>396</v>
      </c>
      <c r="J323" s="13" t="str">
        <f t="shared" si="17"/>
        <v>BİLGİSAYAR PROGRAMCILIĞI</v>
      </c>
    </row>
    <row r="324" spans="1:10" x14ac:dyDescent="0.25">
      <c r="A324" s="15">
        <v>2021688030</v>
      </c>
      <c r="B324" s="15" t="s">
        <v>964</v>
      </c>
      <c r="C324" s="15" t="s">
        <v>965</v>
      </c>
      <c r="D324" s="15">
        <v>29374752896</v>
      </c>
      <c r="E324" s="15">
        <v>2021</v>
      </c>
      <c r="F324" s="34">
        <v>44443</v>
      </c>
      <c r="G324" s="15">
        <f t="shared" si="15"/>
        <v>1</v>
      </c>
      <c r="H324" s="21">
        <f t="shared" si="16"/>
        <v>688</v>
      </c>
      <c r="I324" s="13" t="s">
        <v>285</v>
      </c>
      <c r="J324" s="13" t="str">
        <f t="shared" si="17"/>
        <v>BİLGİSAYAR PROGRAMCILIĞI</v>
      </c>
    </row>
    <row r="325" spans="1:10" x14ac:dyDescent="0.25">
      <c r="A325" s="21">
        <v>2021688031</v>
      </c>
      <c r="B325" s="21" t="s">
        <v>563</v>
      </c>
      <c r="C325" s="21" t="s">
        <v>966</v>
      </c>
      <c r="D325" s="21">
        <v>61459377204</v>
      </c>
      <c r="E325" s="21">
        <v>2021</v>
      </c>
      <c r="F325" s="22">
        <v>44443</v>
      </c>
      <c r="G325" s="15">
        <f t="shared" si="15"/>
        <v>1</v>
      </c>
      <c r="H325" s="21">
        <f t="shared" si="16"/>
        <v>688</v>
      </c>
      <c r="I325" s="13" t="s">
        <v>285</v>
      </c>
      <c r="J325" s="13" t="str">
        <f t="shared" si="17"/>
        <v>BİLGİSAYAR PROGRAMCILIĞI</v>
      </c>
    </row>
    <row r="326" spans="1:10" x14ac:dyDescent="0.25">
      <c r="A326" s="15">
        <v>2021688032</v>
      </c>
      <c r="B326" s="15" t="s">
        <v>158</v>
      </c>
      <c r="C326" s="15" t="s">
        <v>967</v>
      </c>
      <c r="D326" s="15">
        <v>11494414266</v>
      </c>
      <c r="E326" s="15">
        <v>2021</v>
      </c>
      <c r="F326" s="34">
        <v>44443</v>
      </c>
      <c r="G326" s="15">
        <f t="shared" si="15"/>
        <v>1</v>
      </c>
      <c r="H326" s="21">
        <f t="shared" si="16"/>
        <v>688</v>
      </c>
      <c r="I326" s="13" t="s">
        <v>396</v>
      </c>
      <c r="J326" s="13" t="str">
        <f t="shared" si="17"/>
        <v>BİLGİSAYAR PROGRAMCILIĞI</v>
      </c>
    </row>
    <row r="327" spans="1:10" x14ac:dyDescent="0.25">
      <c r="A327" s="21">
        <v>2021688033</v>
      </c>
      <c r="B327" s="21" t="s">
        <v>133</v>
      </c>
      <c r="C327" s="21" t="s">
        <v>968</v>
      </c>
      <c r="D327" s="21">
        <v>10318385324</v>
      </c>
      <c r="E327" s="21">
        <v>2021</v>
      </c>
      <c r="F327" s="22">
        <v>44443</v>
      </c>
      <c r="G327" s="15">
        <f t="shared" si="15"/>
        <v>1</v>
      </c>
      <c r="H327" s="21">
        <f t="shared" si="16"/>
        <v>688</v>
      </c>
      <c r="I327" s="13" t="s">
        <v>285</v>
      </c>
      <c r="J327" s="13" t="str">
        <f t="shared" si="17"/>
        <v>BİLGİSAYAR PROGRAMCILIĞI</v>
      </c>
    </row>
    <row r="328" spans="1:10" x14ac:dyDescent="0.25">
      <c r="A328" s="15">
        <v>2021688034</v>
      </c>
      <c r="B328" s="15" t="s">
        <v>819</v>
      </c>
      <c r="C328" s="15" t="s">
        <v>969</v>
      </c>
      <c r="D328" s="15">
        <v>20599079034</v>
      </c>
      <c r="E328" s="15">
        <v>2021</v>
      </c>
      <c r="F328" s="34">
        <v>44444</v>
      </c>
      <c r="G328" s="15">
        <f t="shared" si="15"/>
        <v>1</v>
      </c>
      <c r="H328" s="21">
        <f t="shared" si="16"/>
        <v>688</v>
      </c>
      <c r="I328" s="13" t="s">
        <v>396</v>
      </c>
      <c r="J328" s="13" t="str">
        <f t="shared" si="17"/>
        <v>BİLGİSAYAR PROGRAMCILIĞI</v>
      </c>
    </row>
    <row r="329" spans="1:10" x14ac:dyDescent="0.25">
      <c r="A329" s="21">
        <v>2021688035</v>
      </c>
      <c r="B329" s="21" t="s">
        <v>970</v>
      </c>
      <c r="C329" s="21" t="s">
        <v>971</v>
      </c>
      <c r="D329" s="21">
        <v>19054086700</v>
      </c>
      <c r="E329" s="21">
        <v>2021</v>
      </c>
      <c r="F329" s="22">
        <v>44447</v>
      </c>
      <c r="G329" s="15">
        <f t="shared" si="15"/>
        <v>1</v>
      </c>
      <c r="H329" s="21">
        <f t="shared" si="16"/>
        <v>688</v>
      </c>
      <c r="I329" s="13" t="s">
        <v>396</v>
      </c>
      <c r="J329" s="13" t="str">
        <f t="shared" si="17"/>
        <v>BİLGİSAYAR PROGRAMCILIĞI</v>
      </c>
    </row>
    <row r="330" spans="1:10" x14ac:dyDescent="0.25">
      <c r="A330" s="15">
        <v>2021688036</v>
      </c>
      <c r="B330" s="15" t="s">
        <v>972</v>
      </c>
      <c r="C330" s="15" t="s">
        <v>337</v>
      </c>
      <c r="D330" s="15">
        <v>15592196086</v>
      </c>
      <c r="E330" s="15">
        <v>2021</v>
      </c>
      <c r="F330" s="34">
        <v>44443</v>
      </c>
      <c r="G330" s="15">
        <f t="shared" si="15"/>
        <v>1</v>
      </c>
      <c r="H330" s="21">
        <f t="shared" si="16"/>
        <v>688</v>
      </c>
      <c r="I330" s="13" t="s">
        <v>285</v>
      </c>
      <c r="J330" s="13" t="str">
        <f t="shared" si="17"/>
        <v>BİLGİSAYAR PROGRAMCILIĞI</v>
      </c>
    </row>
    <row r="331" spans="1:10" x14ac:dyDescent="0.25">
      <c r="A331" s="21">
        <v>2021688037</v>
      </c>
      <c r="B331" s="21" t="s">
        <v>973</v>
      </c>
      <c r="C331" s="21" t="s">
        <v>342</v>
      </c>
      <c r="D331" s="21">
        <v>12160391812</v>
      </c>
      <c r="E331" s="21">
        <v>2021</v>
      </c>
      <c r="F331" s="22">
        <v>44443</v>
      </c>
      <c r="G331" s="15">
        <f t="shared" si="15"/>
        <v>1</v>
      </c>
      <c r="H331" s="21">
        <f t="shared" si="16"/>
        <v>688</v>
      </c>
      <c r="I331" s="13" t="s">
        <v>396</v>
      </c>
      <c r="J331" s="13" t="str">
        <f t="shared" si="17"/>
        <v>BİLGİSAYAR PROGRAMCILIĞI</v>
      </c>
    </row>
    <row r="332" spans="1:10" x14ac:dyDescent="0.25">
      <c r="A332" s="21">
        <v>2021688039</v>
      </c>
      <c r="B332" s="21" t="s">
        <v>773</v>
      </c>
      <c r="C332" s="21" t="s">
        <v>974</v>
      </c>
      <c r="D332" s="21">
        <v>48310096696</v>
      </c>
      <c r="E332" s="21">
        <v>2021</v>
      </c>
      <c r="F332" s="22">
        <v>44446</v>
      </c>
      <c r="G332" s="15">
        <f t="shared" si="15"/>
        <v>1</v>
      </c>
      <c r="H332" s="21">
        <f t="shared" si="16"/>
        <v>688</v>
      </c>
      <c r="I332" s="13" t="s">
        <v>396</v>
      </c>
      <c r="J332" s="13" t="str">
        <f t="shared" si="17"/>
        <v>BİLGİSAYAR PROGRAMCILIĞI</v>
      </c>
    </row>
    <row r="333" spans="1:10" x14ac:dyDescent="0.25">
      <c r="A333" s="15">
        <v>2021688040</v>
      </c>
      <c r="B333" s="15" t="s">
        <v>249</v>
      </c>
      <c r="C333" s="15" t="s">
        <v>975</v>
      </c>
      <c r="D333" s="15">
        <v>39821203154</v>
      </c>
      <c r="E333" s="15">
        <v>2021</v>
      </c>
      <c r="F333" s="34">
        <v>44443</v>
      </c>
      <c r="G333" s="15">
        <f t="shared" si="15"/>
        <v>1</v>
      </c>
      <c r="H333" s="21">
        <f t="shared" si="16"/>
        <v>688</v>
      </c>
      <c r="I333" s="13" t="s">
        <v>285</v>
      </c>
      <c r="J333" s="13" t="str">
        <f t="shared" si="17"/>
        <v>BİLGİSAYAR PROGRAMCILIĞI</v>
      </c>
    </row>
    <row r="334" spans="1:10" x14ac:dyDescent="0.25">
      <c r="A334" s="21">
        <v>2021688041</v>
      </c>
      <c r="B334" s="21" t="s">
        <v>976</v>
      </c>
      <c r="C334" s="21" t="s">
        <v>977</v>
      </c>
      <c r="D334" s="21">
        <v>16634664624</v>
      </c>
      <c r="E334" s="21">
        <v>2021</v>
      </c>
      <c r="F334" s="22">
        <v>44443</v>
      </c>
      <c r="G334" s="15">
        <f t="shared" si="15"/>
        <v>1</v>
      </c>
      <c r="H334" s="21">
        <f t="shared" si="16"/>
        <v>688</v>
      </c>
      <c r="I334" s="13" t="s">
        <v>285</v>
      </c>
      <c r="J334" s="13" t="str">
        <f t="shared" si="17"/>
        <v>BİLGİSAYAR PROGRAMCILIĞI</v>
      </c>
    </row>
    <row r="335" spans="1:10" x14ac:dyDescent="0.25">
      <c r="A335" s="15">
        <v>2021688042</v>
      </c>
      <c r="B335" s="15" t="s">
        <v>978</v>
      </c>
      <c r="C335" s="15" t="s">
        <v>979</v>
      </c>
      <c r="D335" s="15">
        <v>19160081040</v>
      </c>
      <c r="E335" s="15">
        <v>2021</v>
      </c>
      <c r="F335" s="34">
        <v>44443</v>
      </c>
      <c r="G335" s="15">
        <f t="shared" si="15"/>
        <v>1</v>
      </c>
      <c r="H335" s="21">
        <f t="shared" si="16"/>
        <v>688</v>
      </c>
      <c r="I335" s="13" t="s">
        <v>396</v>
      </c>
      <c r="J335" s="13" t="str">
        <f t="shared" si="17"/>
        <v>BİLGİSAYAR PROGRAMCILIĞI</v>
      </c>
    </row>
    <row r="336" spans="1:10" x14ac:dyDescent="0.25">
      <c r="A336" s="21">
        <v>2021688043</v>
      </c>
      <c r="B336" s="21" t="s">
        <v>765</v>
      </c>
      <c r="C336" s="21" t="s">
        <v>444</v>
      </c>
      <c r="D336" s="21">
        <v>30068449510</v>
      </c>
      <c r="E336" s="21">
        <v>2021</v>
      </c>
      <c r="F336" s="22">
        <v>44443</v>
      </c>
      <c r="G336" s="15">
        <f t="shared" si="15"/>
        <v>1</v>
      </c>
      <c r="H336" s="21">
        <f t="shared" si="16"/>
        <v>688</v>
      </c>
      <c r="I336" s="13" t="s">
        <v>285</v>
      </c>
      <c r="J336" s="13" t="str">
        <f t="shared" si="17"/>
        <v>BİLGİSAYAR PROGRAMCILIĞI</v>
      </c>
    </row>
    <row r="337" spans="1:10" x14ac:dyDescent="0.25">
      <c r="A337" s="15">
        <v>2021688044</v>
      </c>
      <c r="B337" s="15" t="s">
        <v>980</v>
      </c>
      <c r="C337" s="15" t="s">
        <v>981</v>
      </c>
      <c r="D337" s="15">
        <v>51253363930</v>
      </c>
      <c r="E337" s="15">
        <v>2021</v>
      </c>
      <c r="F337" s="34">
        <v>44443</v>
      </c>
      <c r="G337" s="15">
        <f t="shared" si="15"/>
        <v>1</v>
      </c>
      <c r="H337" s="21">
        <f t="shared" si="16"/>
        <v>688</v>
      </c>
      <c r="I337" s="13" t="s">
        <v>396</v>
      </c>
      <c r="J337" s="13" t="str">
        <f t="shared" si="17"/>
        <v>BİLGİSAYAR PROGRAMCILIĞI</v>
      </c>
    </row>
    <row r="338" spans="1:10" x14ac:dyDescent="0.25">
      <c r="A338" s="21">
        <v>2021688045</v>
      </c>
      <c r="B338" s="21" t="s">
        <v>616</v>
      </c>
      <c r="C338" s="21" t="s">
        <v>982</v>
      </c>
      <c r="D338" s="21">
        <v>45469981590</v>
      </c>
      <c r="E338" s="21">
        <v>2021</v>
      </c>
      <c r="F338" s="22">
        <v>44445</v>
      </c>
      <c r="G338" s="15">
        <f t="shared" si="15"/>
        <v>1</v>
      </c>
      <c r="H338" s="21">
        <f t="shared" si="16"/>
        <v>688</v>
      </c>
      <c r="I338" s="13" t="s">
        <v>285</v>
      </c>
      <c r="J338" s="13" t="str">
        <f t="shared" si="17"/>
        <v>BİLGİSAYAR PROGRAMCILIĞI</v>
      </c>
    </row>
    <row r="339" spans="1:10" x14ac:dyDescent="0.25">
      <c r="A339" s="15">
        <v>2021688046</v>
      </c>
      <c r="B339" s="15" t="s">
        <v>983</v>
      </c>
      <c r="C339" s="15" t="s">
        <v>982</v>
      </c>
      <c r="D339" s="15">
        <v>38063228406</v>
      </c>
      <c r="E339" s="15">
        <v>2021</v>
      </c>
      <c r="F339" s="34">
        <v>44445</v>
      </c>
      <c r="G339" s="15">
        <f t="shared" si="15"/>
        <v>1</v>
      </c>
      <c r="H339" s="21">
        <f t="shared" si="16"/>
        <v>688</v>
      </c>
      <c r="I339" s="13" t="s">
        <v>285</v>
      </c>
      <c r="J339" s="13" t="str">
        <f t="shared" si="17"/>
        <v>BİLGİSAYAR PROGRAMCILIĞI</v>
      </c>
    </row>
    <row r="340" spans="1:10" x14ac:dyDescent="0.25">
      <c r="A340" s="21">
        <v>2021688047</v>
      </c>
      <c r="B340" s="21" t="s">
        <v>252</v>
      </c>
      <c r="C340" s="21" t="s">
        <v>984</v>
      </c>
      <c r="D340" s="21">
        <v>18694115320</v>
      </c>
      <c r="E340" s="21">
        <v>2021</v>
      </c>
      <c r="F340" s="22">
        <v>44443</v>
      </c>
      <c r="G340" s="15">
        <f t="shared" si="15"/>
        <v>1</v>
      </c>
      <c r="H340" s="21">
        <f t="shared" si="16"/>
        <v>688</v>
      </c>
      <c r="I340" s="13" t="s">
        <v>396</v>
      </c>
      <c r="J340" s="13" t="str">
        <f t="shared" si="17"/>
        <v>BİLGİSAYAR PROGRAMCILIĞI</v>
      </c>
    </row>
    <row r="341" spans="1:10" x14ac:dyDescent="0.25">
      <c r="A341" s="15">
        <v>2021688048</v>
      </c>
      <c r="B341" s="15" t="s">
        <v>985</v>
      </c>
      <c r="C341" s="15" t="s">
        <v>986</v>
      </c>
      <c r="D341" s="15">
        <v>17264954390</v>
      </c>
      <c r="E341" s="15">
        <v>2021</v>
      </c>
      <c r="F341" s="34">
        <v>44444</v>
      </c>
      <c r="G341" s="15">
        <f t="shared" si="15"/>
        <v>1</v>
      </c>
      <c r="H341" s="21">
        <f t="shared" si="16"/>
        <v>688</v>
      </c>
      <c r="I341" s="13" t="s">
        <v>285</v>
      </c>
      <c r="J341" s="13" t="str">
        <f t="shared" si="17"/>
        <v>BİLGİSAYAR PROGRAMCILIĞI</v>
      </c>
    </row>
    <row r="342" spans="1:10" x14ac:dyDescent="0.25">
      <c r="A342" s="21">
        <v>2021688049</v>
      </c>
      <c r="B342" s="21" t="s">
        <v>401</v>
      </c>
      <c r="C342" s="21" t="s">
        <v>987</v>
      </c>
      <c r="D342" s="21">
        <v>12518285596</v>
      </c>
      <c r="E342" s="21">
        <v>2021</v>
      </c>
      <c r="F342" s="22">
        <v>44443</v>
      </c>
      <c r="G342" s="15">
        <f t="shared" si="15"/>
        <v>1</v>
      </c>
      <c r="H342" s="21">
        <f t="shared" si="16"/>
        <v>688</v>
      </c>
      <c r="I342" s="13" t="s">
        <v>396</v>
      </c>
      <c r="J342" s="13" t="str">
        <f t="shared" si="17"/>
        <v>BİLGİSAYAR PROGRAMCILIĞI</v>
      </c>
    </row>
    <row r="343" spans="1:10" x14ac:dyDescent="0.25">
      <c r="A343" s="13">
        <v>2021688050</v>
      </c>
      <c r="B343" s="13" t="s">
        <v>942</v>
      </c>
      <c r="C343" s="13" t="s">
        <v>988</v>
      </c>
      <c r="D343" s="13">
        <v>11884342360</v>
      </c>
      <c r="E343" s="13">
        <v>2021</v>
      </c>
      <c r="F343" s="16">
        <v>44469</v>
      </c>
      <c r="G343" s="15">
        <f t="shared" si="15"/>
        <v>1</v>
      </c>
      <c r="H343" s="21">
        <f t="shared" si="16"/>
        <v>688</v>
      </c>
      <c r="I343" s="13" t="s">
        <v>285</v>
      </c>
      <c r="J343" s="13" t="str">
        <f t="shared" si="17"/>
        <v>BİLGİSAYAR PROGRAMCILIĞI</v>
      </c>
    </row>
    <row r="344" spans="1:10" x14ac:dyDescent="0.25">
      <c r="A344" s="15">
        <v>2021688051</v>
      </c>
      <c r="B344" s="15" t="s">
        <v>989</v>
      </c>
      <c r="C344" s="15" t="s">
        <v>855</v>
      </c>
      <c r="D344" s="15">
        <v>11639330208</v>
      </c>
      <c r="E344" s="15">
        <v>2021</v>
      </c>
      <c r="F344" s="34">
        <v>44443</v>
      </c>
      <c r="G344" s="15">
        <f t="shared" si="15"/>
        <v>1</v>
      </c>
      <c r="H344" s="21">
        <f t="shared" si="16"/>
        <v>688</v>
      </c>
      <c r="I344" s="13" t="s">
        <v>285</v>
      </c>
      <c r="J344" s="13" t="str">
        <f t="shared" si="17"/>
        <v>BİLGİSAYAR PROGRAMCILIĞI</v>
      </c>
    </row>
    <row r="345" spans="1:10" x14ac:dyDescent="0.25">
      <c r="A345" s="21">
        <v>2021688052</v>
      </c>
      <c r="B345" s="21" t="s">
        <v>401</v>
      </c>
      <c r="C345" s="21" t="s">
        <v>990</v>
      </c>
      <c r="D345" s="21">
        <v>17258137082</v>
      </c>
      <c r="E345" s="21">
        <v>2021</v>
      </c>
      <c r="F345" s="22">
        <v>44445</v>
      </c>
      <c r="G345" s="15">
        <f t="shared" si="15"/>
        <v>1</v>
      </c>
      <c r="H345" s="21">
        <f t="shared" si="16"/>
        <v>688</v>
      </c>
      <c r="I345" s="13" t="s">
        <v>396</v>
      </c>
      <c r="J345" s="13" t="str">
        <f t="shared" si="17"/>
        <v>BİLGİSAYAR PROGRAMCILIĞI</v>
      </c>
    </row>
    <row r="346" spans="1:10" x14ac:dyDescent="0.25">
      <c r="A346" s="15">
        <v>2021688053</v>
      </c>
      <c r="B346" s="15" t="s">
        <v>170</v>
      </c>
      <c r="C346" s="15" t="s">
        <v>539</v>
      </c>
      <c r="D346" s="15">
        <v>21028037632</v>
      </c>
      <c r="E346" s="15">
        <v>2021</v>
      </c>
      <c r="F346" s="34">
        <v>44444</v>
      </c>
      <c r="G346" s="15">
        <f t="shared" si="15"/>
        <v>1</v>
      </c>
      <c r="H346" s="21">
        <f t="shared" si="16"/>
        <v>688</v>
      </c>
      <c r="I346" s="13" t="s">
        <v>396</v>
      </c>
      <c r="J346" s="13" t="str">
        <f t="shared" si="17"/>
        <v>BİLGİSAYAR PROGRAMCILIĞI</v>
      </c>
    </row>
    <row r="347" spans="1:10" x14ac:dyDescent="0.25">
      <c r="A347" s="21">
        <v>2021688054</v>
      </c>
      <c r="B347" s="21" t="s">
        <v>429</v>
      </c>
      <c r="C347" s="21" t="s">
        <v>991</v>
      </c>
      <c r="D347" s="21">
        <v>16474189370</v>
      </c>
      <c r="E347" s="21">
        <v>2021</v>
      </c>
      <c r="F347" s="22">
        <v>44443</v>
      </c>
      <c r="G347" s="15">
        <f t="shared" si="15"/>
        <v>1</v>
      </c>
      <c r="H347" s="21">
        <f t="shared" si="16"/>
        <v>688</v>
      </c>
      <c r="I347" s="13" t="s">
        <v>285</v>
      </c>
      <c r="J347" s="13" t="str">
        <f t="shared" si="17"/>
        <v>BİLGİSAYAR PROGRAMCILIĞI</v>
      </c>
    </row>
    <row r="348" spans="1:10" x14ac:dyDescent="0.25">
      <c r="A348" s="15">
        <v>2021688055</v>
      </c>
      <c r="B348" s="15" t="s">
        <v>118</v>
      </c>
      <c r="C348" s="15" t="s">
        <v>992</v>
      </c>
      <c r="D348" s="15">
        <v>14251262766</v>
      </c>
      <c r="E348" s="15">
        <v>2021</v>
      </c>
      <c r="F348" s="34">
        <v>44443</v>
      </c>
      <c r="G348" s="15">
        <f t="shared" si="15"/>
        <v>1</v>
      </c>
      <c r="H348" s="21">
        <f t="shared" si="16"/>
        <v>688</v>
      </c>
      <c r="I348" s="13" t="s">
        <v>396</v>
      </c>
      <c r="J348" s="13" t="str">
        <f t="shared" si="17"/>
        <v>BİLGİSAYAR PROGRAMCILIĞI</v>
      </c>
    </row>
    <row r="349" spans="1:10" x14ac:dyDescent="0.25">
      <c r="A349" s="15">
        <v>2021688451</v>
      </c>
      <c r="B349" s="15" t="s">
        <v>993</v>
      </c>
      <c r="C349" s="15" t="s">
        <v>994</v>
      </c>
      <c r="D349" s="15">
        <v>11446329358</v>
      </c>
      <c r="E349" s="15">
        <v>2021</v>
      </c>
      <c r="F349" s="34">
        <v>44455</v>
      </c>
      <c r="G349" s="15">
        <f t="shared" si="15"/>
        <v>1</v>
      </c>
      <c r="H349" s="21">
        <f t="shared" si="16"/>
        <v>688</v>
      </c>
      <c r="I349" s="13" t="s">
        <v>285</v>
      </c>
      <c r="J349" s="13" t="str">
        <f t="shared" si="17"/>
        <v>BİLGİSAYAR PROGRAMCILIĞI</v>
      </c>
    </row>
    <row r="350" spans="1:10" x14ac:dyDescent="0.25">
      <c r="A350" s="13">
        <v>2021688452</v>
      </c>
      <c r="B350" s="13" t="s">
        <v>995</v>
      </c>
      <c r="C350" s="13" t="s">
        <v>344</v>
      </c>
      <c r="D350" s="13">
        <v>17626128216</v>
      </c>
      <c r="E350" s="13">
        <v>2021</v>
      </c>
      <c r="F350" s="16">
        <v>44607</v>
      </c>
      <c r="G350" s="15">
        <f t="shared" si="15"/>
        <v>1</v>
      </c>
      <c r="H350" s="21">
        <f t="shared" si="16"/>
        <v>688</v>
      </c>
      <c r="I350" s="13" t="s">
        <v>396</v>
      </c>
      <c r="J350" s="13" t="str">
        <f t="shared" si="17"/>
        <v>BİLGİSAYAR PROGRAMCILIĞI</v>
      </c>
    </row>
    <row r="351" spans="1:10" x14ac:dyDescent="0.25">
      <c r="A351" s="13">
        <v>2021688601</v>
      </c>
      <c r="B351" s="13" t="s">
        <v>365</v>
      </c>
      <c r="C351" s="13" t="s">
        <v>996</v>
      </c>
      <c r="D351" s="13">
        <v>41089486460</v>
      </c>
      <c r="E351" s="13">
        <v>2021</v>
      </c>
      <c r="F351" s="16">
        <v>44473</v>
      </c>
      <c r="G351" s="15">
        <f t="shared" si="15"/>
        <v>1</v>
      </c>
      <c r="H351" s="21">
        <f t="shared" si="16"/>
        <v>688</v>
      </c>
      <c r="I351" s="13" t="s">
        <v>396</v>
      </c>
      <c r="J351" s="13" t="str">
        <f t="shared" si="17"/>
        <v>BİLGİSAYAR PROGRAMCILIĞI</v>
      </c>
    </row>
    <row r="352" spans="1:10" x14ac:dyDescent="0.25">
      <c r="A352" s="13">
        <v>2021688602</v>
      </c>
      <c r="B352" s="13" t="s">
        <v>997</v>
      </c>
      <c r="C352" s="13" t="s">
        <v>998</v>
      </c>
      <c r="D352" s="13">
        <v>13405291690</v>
      </c>
      <c r="E352" s="13">
        <v>2021</v>
      </c>
      <c r="F352" s="16">
        <v>44473</v>
      </c>
      <c r="G352" s="15">
        <f t="shared" si="15"/>
        <v>1</v>
      </c>
      <c r="H352" s="21">
        <f t="shared" si="16"/>
        <v>688</v>
      </c>
      <c r="I352" s="13" t="s">
        <v>396</v>
      </c>
      <c r="J352" s="13" t="str">
        <f t="shared" si="17"/>
        <v>BİLGİSAYAR PROGRAMCILIĞI</v>
      </c>
    </row>
    <row r="353" spans="1:10" x14ac:dyDescent="0.25">
      <c r="A353" s="13">
        <v>2021688604</v>
      </c>
      <c r="B353" s="13" t="s">
        <v>174</v>
      </c>
      <c r="C353" s="13" t="s">
        <v>288</v>
      </c>
      <c r="D353" s="13">
        <v>10117402512</v>
      </c>
      <c r="E353" s="13">
        <v>2021</v>
      </c>
      <c r="F353" s="16">
        <v>44476</v>
      </c>
      <c r="G353" s="15">
        <f t="shared" si="15"/>
        <v>1</v>
      </c>
      <c r="H353" s="21">
        <f t="shared" si="16"/>
        <v>688</v>
      </c>
      <c r="I353" s="13" t="s">
        <v>396</v>
      </c>
      <c r="J353" s="13" t="str">
        <f t="shared" si="17"/>
        <v>BİLGİSAYAR PROGRAMCILIĞI</v>
      </c>
    </row>
    <row r="354" spans="1:10" x14ac:dyDescent="0.25">
      <c r="A354" s="13">
        <v>2021688621</v>
      </c>
      <c r="B354" s="13" t="s">
        <v>999</v>
      </c>
      <c r="C354" s="13" t="s">
        <v>1000</v>
      </c>
      <c r="D354" s="13">
        <v>16735139274</v>
      </c>
      <c r="E354" s="13">
        <v>2021</v>
      </c>
      <c r="F354" s="16">
        <v>44495</v>
      </c>
      <c r="G354" s="15">
        <f t="shared" si="15"/>
        <v>1</v>
      </c>
      <c r="H354" s="21">
        <f t="shared" si="16"/>
        <v>688</v>
      </c>
      <c r="I354" s="13" t="s">
        <v>285</v>
      </c>
      <c r="J354" s="13" t="str">
        <f t="shared" si="17"/>
        <v>BİLGİSAYAR PROGRAMCILIĞI</v>
      </c>
    </row>
    <row r="355" spans="1:10" x14ac:dyDescent="0.25">
      <c r="A355" s="13">
        <v>2022688001</v>
      </c>
      <c r="B355" s="13" t="s">
        <v>288</v>
      </c>
      <c r="C355" s="13" t="s">
        <v>289</v>
      </c>
      <c r="D355" s="13">
        <v>21877009262</v>
      </c>
      <c r="E355" s="13">
        <v>2022</v>
      </c>
      <c r="F355" s="14">
        <v>44795</v>
      </c>
      <c r="G355" s="15">
        <f t="shared" si="15"/>
        <v>1</v>
      </c>
      <c r="H355" s="8">
        <f t="shared" si="16"/>
        <v>688</v>
      </c>
      <c r="I355" s="13" t="s">
        <v>117</v>
      </c>
      <c r="J355" s="13" t="str">
        <f t="shared" si="17"/>
        <v>BİLGİSAYAR PROGRAMCILIĞI</v>
      </c>
    </row>
    <row r="356" spans="1:10" x14ac:dyDescent="0.25">
      <c r="A356" s="13">
        <v>2022688002</v>
      </c>
      <c r="B356" s="13" t="s">
        <v>204</v>
      </c>
      <c r="C356" s="13" t="s">
        <v>291</v>
      </c>
      <c r="D356" s="13">
        <v>39793405662</v>
      </c>
      <c r="E356" s="13">
        <v>2022</v>
      </c>
      <c r="F356" s="14">
        <v>44795</v>
      </c>
      <c r="G356" s="15">
        <f t="shared" si="15"/>
        <v>1</v>
      </c>
      <c r="H356" s="8">
        <f t="shared" si="16"/>
        <v>688</v>
      </c>
      <c r="I356" s="13" t="s">
        <v>117</v>
      </c>
      <c r="J356" s="13" t="str">
        <f t="shared" si="17"/>
        <v>BİLGİSAYAR PROGRAMCILIĞI</v>
      </c>
    </row>
    <row r="357" spans="1:10" x14ac:dyDescent="0.25">
      <c r="A357" s="13">
        <v>2022688003</v>
      </c>
      <c r="B357" s="13" t="s">
        <v>292</v>
      </c>
      <c r="C357" s="13" t="s">
        <v>293</v>
      </c>
      <c r="D357" s="13">
        <v>11584352188</v>
      </c>
      <c r="E357" s="13">
        <v>2022</v>
      </c>
      <c r="F357" s="14">
        <v>44796</v>
      </c>
      <c r="G357" s="15">
        <f t="shared" si="15"/>
        <v>1</v>
      </c>
      <c r="H357" s="8">
        <f t="shared" si="16"/>
        <v>688</v>
      </c>
      <c r="I357" s="13" t="s">
        <v>114</v>
      </c>
      <c r="J357" s="13" t="str">
        <f t="shared" si="17"/>
        <v>BİLGİSAYAR PROGRAMCILIĞI</v>
      </c>
    </row>
    <row r="358" spans="1:10" x14ac:dyDescent="0.25">
      <c r="A358" s="13">
        <v>2022688004</v>
      </c>
      <c r="B358" s="13" t="s">
        <v>294</v>
      </c>
      <c r="C358" s="13" t="s">
        <v>295</v>
      </c>
      <c r="D358" s="13">
        <v>20365086280</v>
      </c>
      <c r="E358" s="13">
        <v>2022</v>
      </c>
      <c r="F358" s="14">
        <v>44795</v>
      </c>
      <c r="G358" s="15">
        <f t="shared" si="15"/>
        <v>1</v>
      </c>
      <c r="H358" s="8">
        <f t="shared" si="16"/>
        <v>688</v>
      </c>
      <c r="I358" s="13" t="s">
        <v>117</v>
      </c>
      <c r="J358" s="13" t="str">
        <f t="shared" si="17"/>
        <v>BİLGİSAYAR PROGRAMCILIĞI</v>
      </c>
    </row>
    <row r="359" spans="1:10" x14ac:dyDescent="0.25">
      <c r="A359" s="13">
        <v>2022688005</v>
      </c>
      <c r="B359" s="13" t="s">
        <v>296</v>
      </c>
      <c r="C359" s="13" t="s">
        <v>297</v>
      </c>
      <c r="D359" s="13">
        <v>13147326704</v>
      </c>
      <c r="E359" s="13">
        <v>2022</v>
      </c>
      <c r="F359" s="14">
        <v>44798</v>
      </c>
      <c r="G359" s="15">
        <f t="shared" si="15"/>
        <v>1</v>
      </c>
      <c r="H359" s="8">
        <f t="shared" si="16"/>
        <v>688</v>
      </c>
      <c r="I359" s="13" t="s">
        <v>114</v>
      </c>
      <c r="J359" s="13" t="str">
        <f t="shared" si="17"/>
        <v>BİLGİSAYAR PROGRAMCILIĞI</v>
      </c>
    </row>
    <row r="360" spans="1:10" x14ac:dyDescent="0.25">
      <c r="A360" s="13">
        <v>2022688006</v>
      </c>
      <c r="B360" s="13" t="s">
        <v>298</v>
      </c>
      <c r="C360" s="13" t="s">
        <v>299</v>
      </c>
      <c r="D360" s="13">
        <v>16019635966</v>
      </c>
      <c r="E360" s="13">
        <v>2022</v>
      </c>
      <c r="F360" s="14">
        <v>44797</v>
      </c>
      <c r="G360" s="15">
        <f t="shared" si="15"/>
        <v>1</v>
      </c>
      <c r="H360" s="8">
        <f t="shared" si="16"/>
        <v>688</v>
      </c>
      <c r="I360" s="13" t="s">
        <v>117</v>
      </c>
      <c r="J360" s="13" t="str">
        <f t="shared" si="17"/>
        <v>BİLGİSAYAR PROGRAMCILIĞI</v>
      </c>
    </row>
    <row r="361" spans="1:10" x14ac:dyDescent="0.25">
      <c r="A361" s="13">
        <v>2022688007</v>
      </c>
      <c r="B361" s="13" t="s">
        <v>300</v>
      </c>
      <c r="C361" s="13" t="s">
        <v>301</v>
      </c>
      <c r="D361" s="13">
        <v>10885402592</v>
      </c>
      <c r="E361" s="13">
        <v>2022</v>
      </c>
      <c r="F361" s="14">
        <v>44795</v>
      </c>
      <c r="G361" s="15">
        <f t="shared" si="15"/>
        <v>1</v>
      </c>
      <c r="H361" s="8">
        <f t="shared" si="16"/>
        <v>688</v>
      </c>
      <c r="I361" s="13" t="s">
        <v>114</v>
      </c>
      <c r="J361" s="13" t="str">
        <f t="shared" si="17"/>
        <v>BİLGİSAYAR PROGRAMCILIĞI</v>
      </c>
    </row>
    <row r="362" spans="1:10" x14ac:dyDescent="0.25">
      <c r="A362" s="13">
        <v>2022688008</v>
      </c>
      <c r="B362" s="13" t="s">
        <v>177</v>
      </c>
      <c r="C362" s="13" t="s">
        <v>302</v>
      </c>
      <c r="D362" s="13">
        <v>53323302078</v>
      </c>
      <c r="E362" s="13">
        <v>2022</v>
      </c>
      <c r="F362" s="14">
        <v>44795</v>
      </c>
      <c r="G362" s="15">
        <f t="shared" si="15"/>
        <v>1</v>
      </c>
      <c r="H362" s="8">
        <f t="shared" si="16"/>
        <v>688</v>
      </c>
      <c r="I362" s="13" t="s">
        <v>117</v>
      </c>
      <c r="J362" s="13" t="str">
        <f t="shared" si="17"/>
        <v>BİLGİSAYAR PROGRAMCILIĞI</v>
      </c>
    </row>
    <row r="363" spans="1:10" x14ac:dyDescent="0.25">
      <c r="A363" s="13">
        <v>2022688009</v>
      </c>
      <c r="B363" s="13" t="s">
        <v>303</v>
      </c>
      <c r="C363" s="13" t="s">
        <v>304</v>
      </c>
      <c r="D363" s="13">
        <v>15559218714</v>
      </c>
      <c r="E363" s="13">
        <v>2022</v>
      </c>
      <c r="F363" s="14">
        <v>44795</v>
      </c>
      <c r="G363" s="15">
        <f t="shared" si="15"/>
        <v>1</v>
      </c>
      <c r="H363" s="8">
        <f t="shared" si="16"/>
        <v>688</v>
      </c>
      <c r="I363" s="13" t="s">
        <v>114</v>
      </c>
      <c r="J363" s="13" t="str">
        <f t="shared" si="17"/>
        <v>BİLGİSAYAR PROGRAMCILIĞI</v>
      </c>
    </row>
    <row r="364" spans="1:10" x14ac:dyDescent="0.25">
      <c r="A364" s="13">
        <v>2022688010</v>
      </c>
      <c r="B364" s="13" t="s">
        <v>305</v>
      </c>
      <c r="C364" s="13" t="s">
        <v>306</v>
      </c>
      <c r="D364" s="13">
        <v>12264088472</v>
      </c>
      <c r="E364" s="13">
        <v>2022</v>
      </c>
      <c r="F364" s="14">
        <v>44795</v>
      </c>
      <c r="G364" s="15">
        <f t="shared" si="15"/>
        <v>1</v>
      </c>
      <c r="H364" s="8">
        <f t="shared" si="16"/>
        <v>688</v>
      </c>
      <c r="I364" s="13" t="s">
        <v>114</v>
      </c>
      <c r="J364" s="13" t="str">
        <f t="shared" si="17"/>
        <v>BİLGİSAYAR PROGRAMCILIĞI</v>
      </c>
    </row>
    <row r="365" spans="1:10" x14ac:dyDescent="0.25">
      <c r="A365" s="13">
        <v>2022688011</v>
      </c>
      <c r="B365" s="13" t="s">
        <v>307</v>
      </c>
      <c r="C365" s="13" t="s">
        <v>148</v>
      </c>
      <c r="D365" s="13">
        <v>48844233376</v>
      </c>
      <c r="E365" s="13">
        <v>2022</v>
      </c>
      <c r="F365" s="14">
        <v>44796</v>
      </c>
      <c r="G365" s="15">
        <f t="shared" si="15"/>
        <v>1</v>
      </c>
      <c r="H365" s="8">
        <f t="shared" si="16"/>
        <v>688</v>
      </c>
      <c r="I365" s="13" t="s">
        <v>117</v>
      </c>
      <c r="J365" s="13" t="str">
        <f t="shared" si="17"/>
        <v>BİLGİSAYAR PROGRAMCILIĞI</v>
      </c>
    </row>
    <row r="366" spans="1:10" x14ac:dyDescent="0.25">
      <c r="A366" s="13">
        <v>2022688012</v>
      </c>
      <c r="B366" s="13" t="s">
        <v>206</v>
      </c>
      <c r="C366" s="13" t="s">
        <v>308</v>
      </c>
      <c r="D366" s="13">
        <v>11086407546</v>
      </c>
      <c r="E366" s="13">
        <v>2022</v>
      </c>
      <c r="F366" s="14">
        <v>44797</v>
      </c>
      <c r="G366" s="15">
        <f t="shared" si="15"/>
        <v>1</v>
      </c>
      <c r="H366" s="8">
        <f t="shared" si="16"/>
        <v>688</v>
      </c>
      <c r="I366" s="13" t="s">
        <v>114</v>
      </c>
      <c r="J366" s="13" t="str">
        <f t="shared" si="17"/>
        <v>BİLGİSAYAR PROGRAMCILIĞI</v>
      </c>
    </row>
    <row r="367" spans="1:10" x14ac:dyDescent="0.25">
      <c r="A367" s="13">
        <v>2022688013</v>
      </c>
      <c r="B367" s="13" t="s">
        <v>123</v>
      </c>
      <c r="C367" s="13" t="s">
        <v>309</v>
      </c>
      <c r="D367" s="13">
        <v>31091503002</v>
      </c>
      <c r="E367" s="13">
        <v>2022</v>
      </c>
      <c r="F367" s="14">
        <v>44795</v>
      </c>
      <c r="G367" s="15">
        <f t="shared" si="15"/>
        <v>1</v>
      </c>
      <c r="H367" s="8">
        <f t="shared" si="16"/>
        <v>688</v>
      </c>
      <c r="I367" s="13" t="s">
        <v>117</v>
      </c>
      <c r="J367" s="13" t="str">
        <f t="shared" si="17"/>
        <v>BİLGİSAYAR PROGRAMCILIĞI</v>
      </c>
    </row>
    <row r="368" spans="1:10" x14ac:dyDescent="0.25">
      <c r="A368" s="13">
        <v>2022688014</v>
      </c>
      <c r="B368" s="13" t="s">
        <v>310</v>
      </c>
      <c r="C368" s="13" t="s">
        <v>219</v>
      </c>
      <c r="D368" s="13">
        <v>20824686174</v>
      </c>
      <c r="E368" s="13">
        <v>2022</v>
      </c>
      <c r="F368" s="14">
        <v>44796</v>
      </c>
      <c r="G368" s="15">
        <f t="shared" si="15"/>
        <v>1</v>
      </c>
      <c r="H368" s="8">
        <f t="shared" si="16"/>
        <v>688</v>
      </c>
      <c r="I368" s="13" t="s">
        <v>117</v>
      </c>
      <c r="J368" s="13" t="str">
        <f t="shared" si="17"/>
        <v>BİLGİSAYAR PROGRAMCILIĞI</v>
      </c>
    </row>
    <row r="369" spans="1:10" x14ac:dyDescent="0.25">
      <c r="A369" s="13">
        <v>2022688015</v>
      </c>
      <c r="B369" s="13" t="s">
        <v>255</v>
      </c>
      <c r="C369" s="13" t="s">
        <v>311</v>
      </c>
      <c r="D369" s="13">
        <v>41582144492</v>
      </c>
      <c r="E369" s="13">
        <v>2022</v>
      </c>
      <c r="F369" s="14">
        <v>44795</v>
      </c>
      <c r="G369" s="15">
        <f t="shared" si="15"/>
        <v>1</v>
      </c>
      <c r="H369" s="8">
        <f t="shared" si="16"/>
        <v>688</v>
      </c>
      <c r="I369" s="13" t="s">
        <v>114</v>
      </c>
      <c r="J369" s="13" t="str">
        <f t="shared" si="17"/>
        <v>BİLGİSAYAR PROGRAMCILIĞI</v>
      </c>
    </row>
    <row r="370" spans="1:10" x14ac:dyDescent="0.25">
      <c r="A370" s="13">
        <v>2022688016</v>
      </c>
      <c r="B370" s="13" t="s">
        <v>312</v>
      </c>
      <c r="C370" s="13" t="s">
        <v>313</v>
      </c>
      <c r="D370" s="13">
        <v>46840064642</v>
      </c>
      <c r="E370" s="13">
        <v>2022</v>
      </c>
      <c r="F370" s="14">
        <v>44796</v>
      </c>
      <c r="G370" s="15">
        <f t="shared" si="15"/>
        <v>1</v>
      </c>
      <c r="H370" s="8">
        <f t="shared" si="16"/>
        <v>688</v>
      </c>
      <c r="I370" s="13" t="s">
        <v>117</v>
      </c>
      <c r="J370" s="13" t="str">
        <f t="shared" si="17"/>
        <v>BİLGİSAYAR PROGRAMCILIĞI</v>
      </c>
    </row>
    <row r="371" spans="1:10" x14ac:dyDescent="0.25">
      <c r="A371" s="13">
        <v>2022688017</v>
      </c>
      <c r="B371" s="13" t="s">
        <v>249</v>
      </c>
      <c r="C371" s="13" t="s">
        <v>314</v>
      </c>
      <c r="D371" s="13">
        <v>20047967982</v>
      </c>
      <c r="E371" s="13">
        <v>2022</v>
      </c>
      <c r="F371" s="14">
        <v>44796</v>
      </c>
      <c r="G371" s="15">
        <f t="shared" si="15"/>
        <v>1</v>
      </c>
      <c r="H371" s="8">
        <f t="shared" si="16"/>
        <v>688</v>
      </c>
      <c r="I371" s="13" t="s">
        <v>114</v>
      </c>
      <c r="J371" s="13" t="str">
        <f t="shared" si="17"/>
        <v>BİLGİSAYAR PROGRAMCILIĞI</v>
      </c>
    </row>
    <row r="372" spans="1:10" x14ac:dyDescent="0.25">
      <c r="A372" s="13">
        <v>2022688018</v>
      </c>
      <c r="B372" s="13" t="s">
        <v>315</v>
      </c>
      <c r="C372" s="13" t="s">
        <v>316</v>
      </c>
      <c r="D372" s="13">
        <v>10018378480</v>
      </c>
      <c r="E372" s="13">
        <v>2022</v>
      </c>
      <c r="F372" s="14">
        <v>44809</v>
      </c>
      <c r="G372" s="15">
        <f t="shared" si="15"/>
        <v>1</v>
      </c>
      <c r="H372" s="8">
        <f t="shared" si="16"/>
        <v>688</v>
      </c>
      <c r="I372" s="13" t="s">
        <v>117</v>
      </c>
      <c r="J372" s="13" t="str">
        <f t="shared" si="17"/>
        <v>BİLGİSAYAR PROGRAMCILIĞI</v>
      </c>
    </row>
    <row r="373" spans="1:10" x14ac:dyDescent="0.25">
      <c r="A373" s="13">
        <v>2022688019</v>
      </c>
      <c r="B373" s="13" t="s">
        <v>137</v>
      </c>
      <c r="C373" s="13" t="s">
        <v>317</v>
      </c>
      <c r="D373" s="13">
        <v>22526514670</v>
      </c>
      <c r="E373" s="13">
        <v>2022</v>
      </c>
      <c r="F373" s="14">
        <v>44795</v>
      </c>
      <c r="G373" s="15">
        <f t="shared" si="15"/>
        <v>1</v>
      </c>
      <c r="H373" s="8">
        <f t="shared" si="16"/>
        <v>688</v>
      </c>
      <c r="I373" s="13" t="s">
        <v>117</v>
      </c>
      <c r="J373" s="13" t="str">
        <f t="shared" si="17"/>
        <v>BİLGİSAYAR PROGRAMCILIĞI</v>
      </c>
    </row>
    <row r="374" spans="1:10" x14ac:dyDescent="0.25">
      <c r="A374" s="13">
        <v>2022688020</v>
      </c>
      <c r="B374" s="13" t="s">
        <v>318</v>
      </c>
      <c r="C374" s="13" t="s">
        <v>319</v>
      </c>
      <c r="D374" s="13">
        <v>40297350662</v>
      </c>
      <c r="E374" s="13">
        <v>2022</v>
      </c>
      <c r="F374" s="14">
        <v>44796</v>
      </c>
      <c r="G374" s="15">
        <f t="shared" si="15"/>
        <v>1</v>
      </c>
      <c r="H374" s="8">
        <f t="shared" si="16"/>
        <v>688</v>
      </c>
      <c r="I374" s="13" t="s">
        <v>117</v>
      </c>
      <c r="J374" s="13" t="str">
        <f t="shared" si="17"/>
        <v>BİLGİSAYAR PROGRAMCILIĞI</v>
      </c>
    </row>
    <row r="375" spans="1:10" x14ac:dyDescent="0.25">
      <c r="A375" s="13">
        <v>2022688021</v>
      </c>
      <c r="B375" s="13" t="s">
        <v>320</v>
      </c>
      <c r="C375" s="13" t="s">
        <v>136</v>
      </c>
      <c r="D375" s="13">
        <v>20671007924</v>
      </c>
      <c r="E375" s="13">
        <v>2022</v>
      </c>
      <c r="F375" s="14">
        <v>44795</v>
      </c>
      <c r="G375" s="15">
        <f t="shared" si="15"/>
        <v>1</v>
      </c>
      <c r="H375" s="8">
        <f t="shared" si="16"/>
        <v>688</v>
      </c>
      <c r="I375" s="13" t="s">
        <v>117</v>
      </c>
      <c r="J375" s="13" t="str">
        <f t="shared" si="17"/>
        <v>BİLGİSAYAR PROGRAMCILIĞI</v>
      </c>
    </row>
    <row r="376" spans="1:10" x14ac:dyDescent="0.25">
      <c r="A376" s="13">
        <v>2022688022</v>
      </c>
      <c r="B376" s="13" t="s">
        <v>321</v>
      </c>
      <c r="C376" s="13" t="s">
        <v>322</v>
      </c>
      <c r="D376" s="13">
        <v>46891969620</v>
      </c>
      <c r="E376" s="13">
        <v>2022</v>
      </c>
      <c r="F376" s="14">
        <v>44795</v>
      </c>
      <c r="G376" s="15">
        <f t="shared" si="15"/>
        <v>1</v>
      </c>
      <c r="H376" s="8">
        <f t="shared" si="16"/>
        <v>688</v>
      </c>
      <c r="I376" s="13" t="s">
        <v>114</v>
      </c>
      <c r="J376" s="13" t="str">
        <f t="shared" si="17"/>
        <v>BİLGİSAYAR PROGRAMCILIĞI</v>
      </c>
    </row>
    <row r="377" spans="1:10" x14ac:dyDescent="0.25">
      <c r="A377" s="13">
        <v>2022688023</v>
      </c>
      <c r="B377" s="13" t="s">
        <v>217</v>
      </c>
      <c r="C377" s="13" t="s">
        <v>323</v>
      </c>
      <c r="D377" s="13">
        <v>50968157124</v>
      </c>
      <c r="E377" s="13">
        <v>2022</v>
      </c>
      <c r="F377" s="14">
        <v>44795</v>
      </c>
      <c r="G377" s="15">
        <f t="shared" si="15"/>
        <v>1</v>
      </c>
      <c r="H377" s="8">
        <f t="shared" si="16"/>
        <v>688</v>
      </c>
      <c r="I377" s="13" t="s">
        <v>114</v>
      </c>
      <c r="J377" s="13" t="str">
        <f t="shared" si="17"/>
        <v>BİLGİSAYAR PROGRAMCILIĞI</v>
      </c>
    </row>
    <row r="378" spans="1:10" x14ac:dyDescent="0.25">
      <c r="A378" s="13">
        <v>2022688024</v>
      </c>
      <c r="B378" s="13" t="s">
        <v>324</v>
      </c>
      <c r="C378" s="13" t="s">
        <v>325</v>
      </c>
      <c r="D378" s="13">
        <v>21187045356</v>
      </c>
      <c r="E378" s="13">
        <v>2022</v>
      </c>
      <c r="F378" s="14">
        <v>44796</v>
      </c>
      <c r="G378" s="15">
        <f t="shared" si="15"/>
        <v>1</v>
      </c>
      <c r="H378" s="8">
        <f t="shared" si="16"/>
        <v>688</v>
      </c>
      <c r="I378" s="13" t="s">
        <v>117</v>
      </c>
      <c r="J378" s="13" t="str">
        <f t="shared" si="17"/>
        <v>BİLGİSAYAR PROGRAMCILIĞI</v>
      </c>
    </row>
    <row r="379" spans="1:10" x14ac:dyDescent="0.25">
      <c r="A379" s="13">
        <v>2022688026</v>
      </c>
      <c r="B379" s="13" t="s">
        <v>326</v>
      </c>
      <c r="C379" s="13" t="s">
        <v>327</v>
      </c>
      <c r="D379" s="13">
        <v>14573266510</v>
      </c>
      <c r="E379" s="13">
        <v>2022</v>
      </c>
      <c r="F379" s="14">
        <v>44795</v>
      </c>
      <c r="G379" s="15">
        <f t="shared" si="15"/>
        <v>1</v>
      </c>
      <c r="H379" s="8">
        <f t="shared" si="16"/>
        <v>688</v>
      </c>
      <c r="I379" s="13" t="s">
        <v>117</v>
      </c>
      <c r="J379" s="13" t="str">
        <f t="shared" si="17"/>
        <v>BİLGİSAYAR PROGRAMCILIĞI</v>
      </c>
    </row>
    <row r="380" spans="1:10" x14ac:dyDescent="0.25">
      <c r="A380" s="13">
        <v>2022688027</v>
      </c>
      <c r="B380" s="13" t="s">
        <v>328</v>
      </c>
      <c r="C380" s="13" t="s">
        <v>329</v>
      </c>
      <c r="D380" s="13">
        <v>34285713126</v>
      </c>
      <c r="E380" s="13">
        <v>2022</v>
      </c>
      <c r="F380" s="14">
        <v>44795</v>
      </c>
      <c r="G380" s="15">
        <f t="shared" si="15"/>
        <v>1</v>
      </c>
      <c r="H380" s="8">
        <f t="shared" si="16"/>
        <v>688</v>
      </c>
      <c r="I380" s="13" t="s">
        <v>114</v>
      </c>
      <c r="J380" s="13" t="str">
        <f t="shared" si="17"/>
        <v>BİLGİSAYAR PROGRAMCILIĞI</v>
      </c>
    </row>
    <row r="381" spans="1:10" x14ac:dyDescent="0.25">
      <c r="A381" s="13">
        <v>2022688028</v>
      </c>
      <c r="B381" s="13" t="s">
        <v>330</v>
      </c>
      <c r="C381" s="13" t="s">
        <v>331</v>
      </c>
      <c r="D381" s="13">
        <v>10154355420</v>
      </c>
      <c r="E381" s="13">
        <v>2022</v>
      </c>
      <c r="F381" s="14">
        <v>44795</v>
      </c>
      <c r="G381" s="15">
        <f t="shared" si="15"/>
        <v>1</v>
      </c>
      <c r="H381" s="8">
        <f t="shared" si="16"/>
        <v>688</v>
      </c>
      <c r="I381" s="13" t="s">
        <v>117</v>
      </c>
      <c r="J381" s="13" t="str">
        <f t="shared" si="17"/>
        <v>BİLGİSAYAR PROGRAMCILIĞI</v>
      </c>
    </row>
    <row r="382" spans="1:10" x14ac:dyDescent="0.25">
      <c r="A382" s="13">
        <v>2022688029</v>
      </c>
      <c r="B382" s="13" t="s">
        <v>332</v>
      </c>
      <c r="C382" s="13" t="s">
        <v>333</v>
      </c>
      <c r="D382" s="13">
        <v>48244555412</v>
      </c>
      <c r="E382" s="13">
        <v>2022</v>
      </c>
      <c r="F382" s="14">
        <v>44795</v>
      </c>
      <c r="G382" s="15">
        <f t="shared" si="15"/>
        <v>1</v>
      </c>
      <c r="H382" s="8">
        <f t="shared" si="16"/>
        <v>688</v>
      </c>
      <c r="I382" s="13" t="s">
        <v>117</v>
      </c>
      <c r="J382" s="13" t="str">
        <f t="shared" si="17"/>
        <v>BİLGİSAYAR PROGRAMCILIĞI</v>
      </c>
    </row>
    <row r="383" spans="1:10" x14ac:dyDescent="0.25">
      <c r="A383" s="13">
        <v>2022688030</v>
      </c>
      <c r="B383" s="13" t="s">
        <v>334</v>
      </c>
      <c r="C383" s="13" t="s">
        <v>335</v>
      </c>
      <c r="D383" s="13">
        <v>11197365216</v>
      </c>
      <c r="E383" s="13">
        <v>2022</v>
      </c>
      <c r="F383" s="14">
        <v>44795</v>
      </c>
      <c r="G383" s="15">
        <f t="shared" si="15"/>
        <v>1</v>
      </c>
      <c r="H383" s="8">
        <f t="shared" si="16"/>
        <v>688</v>
      </c>
      <c r="I383" s="13" t="s">
        <v>114</v>
      </c>
      <c r="J383" s="13" t="str">
        <f t="shared" si="17"/>
        <v>BİLGİSAYAR PROGRAMCILIĞI</v>
      </c>
    </row>
    <row r="384" spans="1:10" x14ac:dyDescent="0.25">
      <c r="A384" s="13">
        <v>2022688031</v>
      </c>
      <c r="B384" s="13" t="s">
        <v>336</v>
      </c>
      <c r="C384" s="13" t="s">
        <v>337</v>
      </c>
      <c r="D384" s="13">
        <v>10208298550</v>
      </c>
      <c r="E384" s="13">
        <v>2022</v>
      </c>
      <c r="F384" s="14">
        <v>44795</v>
      </c>
      <c r="G384" s="15">
        <f t="shared" si="15"/>
        <v>1</v>
      </c>
      <c r="H384" s="8">
        <f t="shared" si="16"/>
        <v>688</v>
      </c>
      <c r="I384" s="13" t="s">
        <v>117</v>
      </c>
      <c r="J384" s="13" t="str">
        <f t="shared" si="17"/>
        <v>BİLGİSAYAR PROGRAMCILIĞI</v>
      </c>
    </row>
    <row r="385" spans="1:10" x14ac:dyDescent="0.25">
      <c r="A385" s="13">
        <v>2022688032</v>
      </c>
      <c r="B385" s="13" t="s">
        <v>338</v>
      </c>
      <c r="C385" s="13" t="s">
        <v>339</v>
      </c>
      <c r="D385" s="13">
        <v>18970089574</v>
      </c>
      <c r="E385" s="13">
        <v>2022</v>
      </c>
      <c r="F385" s="14">
        <v>44796</v>
      </c>
      <c r="G385" s="15">
        <f t="shared" si="15"/>
        <v>1</v>
      </c>
      <c r="H385" s="8">
        <f t="shared" si="16"/>
        <v>688</v>
      </c>
      <c r="I385" s="13" t="s">
        <v>114</v>
      </c>
      <c r="J385" s="13" t="str">
        <f t="shared" si="17"/>
        <v>BİLGİSAYAR PROGRAMCILIĞI</v>
      </c>
    </row>
    <row r="386" spans="1:10" x14ac:dyDescent="0.25">
      <c r="A386" s="13">
        <v>2022688033</v>
      </c>
      <c r="B386" s="13" t="s">
        <v>340</v>
      </c>
      <c r="C386" s="13" t="s">
        <v>341</v>
      </c>
      <c r="D386" s="13">
        <v>16225787176</v>
      </c>
      <c r="E386" s="13">
        <v>2022</v>
      </c>
      <c r="F386" s="14">
        <v>44795</v>
      </c>
      <c r="G386" s="15">
        <f t="shared" ref="G386:G449" si="18">IF(E386&lt;$O$2,2,1)</f>
        <v>1</v>
      </c>
      <c r="H386" s="8">
        <f t="shared" ref="H386:H449" si="19">VALUE(MID(A386,5,3))</f>
        <v>688</v>
      </c>
      <c r="I386" s="13" t="s">
        <v>117</v>
      </c>
      <c r="J386" s="13" t="str">
        <f t="shared" ref="J386:J449" si="20">IF(H386=289,"BAHÇE TARIMI",IF(H386=686,"BANKACILIK VE SİGORTACILIK",IF(H386=687,"BANKACILIK VE SİGORTACILIK İ.Ö",IF(H386=688,"BİLGİSAYAR PROGRAMCILIĞI",IF(H386=689,"BİLGİSAYAR PROGRAMCILIĞI İ.Ö",IF(H386=211,"MOBİLYA VE  DEKARESYON",IF(H386=698,"BÜRO YÖNETİMİ VE YÖNETİCİ ASİSTANLIĞI",IF(H386=699,"BÜRO YÖNETİMİ VE YÖNETİCİ ASİSTANLIĞI İ.Ö",IF(H386=690,"MUHASEBE VE VERGİ UYGULAMALARI ",IF(H386=691,"MUHASEBE VE VERGİ UYGULAMALAR İ.Ö",IF(H386=209,"TOHUMCULUK",IF(H386=199,"YEREL YÖNETİMLER"))))))))))))</f>
        <v>BİLGİSAYAR PROGRAMCILIĞI</v>
      </c>
    </row>
    <row r="387" spans="1:10" x14ac:dyDescent="0.25">
      <c r="A387" s="13">
        <v>2022688034</v>
      </c>
      <c r="B387" s="13" t="s">
        <v>292</v>
      </c>
      <c r="C387" s="13" t="s">
        <v>342</v>
      </c>
      <c r="D387" s="13">
        <v>15733186464</v>
      </c>
      <c r="E387" s="13">
        <v>2022</v>
      </c>
      <c r="F387" s="14">
        <v>44795</v>
      </c>
      <c r="G387" s="15">
        <f t="shared" si="18"/>
        <v>1</v>
      </c>
      <c r="H387" s="8">
        <f t="shared" si="19"/>
        <v>688</v>
      </c>
      <c r="I387" s="13" t="s">
        <v>114</v>
      </c>
      <c r="J387" s="13" t="str">
        <f t="shared" si="20"/>
        <v>BİLGİSAYAR PROGRAMCILIĞI</v>
      </c>
    </row>
    <row r="388" spans="1:10" x14ac:dyDescent="0.25">
      <c r="A388" s="13">
        <v>2022688035</v>
      </c>
      <c r="B388" s="13" t="s">
        <v>343</v>
      </c>
      <c r="C388" s="13" t="s">
        <v>344</v>
      </c>
      <c r="D388" s="13">
        <v>10418373276</v>
      </c>
      <c r="E388" s="13">
        <v>2022</v>
      </c>
      <c r="F388" s="14">
        <v>44795</v>
      </c>
      <c r="G388" s="15">
        <f t="shared" si="18"/>
        <v>1</v>
      </c>
      <c r="H388" s="8">
        <f t="shared" si="19"/>
        <v>688</v>
      </c>
      <c r="I388" s="13" t="s">
        <v>114</v>
      </c>
      <c r="J388" s="13" t="str">
        <f t="shared" si="20"/>
        <v>BİLGİSAYAR PROGRAMCILIĞI</v>
      </c>
    </row>
    <row r="389" spans="1:10" x14ac:dyDescent="0.25">
      <c r="A389" s="13">
        <v>2022688036</v>
      </c>
      <c r="B389" s="13" t="s">
        <v>255</v>
      </c>
      <c r="C389" s="13" t="s">
        <v>345</v>
      </c>
      <c r="D389" s="13">
        <v>13184272828</v>
      </c>
      <c r="E389" s="13">
        <v>2022</v>
      </c>
      <c r="F389" s="14">
        <v>44795</v>
      </c>
      <c r="G389" s="15">
        <f t="shared" si="18"/>
        <v>1</v>
      </c>
      <c r="H389" s="8">
        <f t="shared" si="19"/>
        <v>688</v>
      </c>
      <c r="I389" s="13" t="s">
        <v>114</v>
      </c>
      <c r="J389" s="13" t="str">
        <f t="shared" si="20"/>
        <v>BİLGİSAYAR PROGRAMCILIĞI</v>
      </c>
    </row>
    <row r="390" spans="1:10" x14ac:dyDescent="0.25">
      <c r="A390" s="13">
        <v>2022688037</v>
      </c>
      <c r="B390" s="13" t="s">
        <v>346</v>
      </c>
      <c r="C390" s="13" t="s">
        <v>146</v>
      </c>
      <c r="D390" s="13">
        <v>19273096108</v>
      </c>
      <c r="E390" s="13">
        <v>2022</v>
      </c>
      <c r="F390" s="14">
        <v>44797</v>
      </c>
      <c r="G390" s="15">
        <f t="shared" si="18"/>
        <v>1</v>
      </c>
      <c r="H390" s="8">
        <f t="shared" si="19"/>
        <v>688</v>
      </c>
      <c r="I390" s="13" t="s">
        <v>117</v>
      </c>
      <c r="J390" s="13" t="str">
        <f t="shared" si="20"/>
        <v>BİLGİSAYAR PROGRAMCILIĞI</v>
      </c>
    </row>
    <row r="391" spans="1:10" x14ac:dyDescent="0.25">
      <c r="A391" s="13">
        <v>2022688039</v>
      </c>
      <c r="B391" s="13" t="s">
        <v>347</v>
      </c>
      <c r="C391" s="13" t="s">
        <v>348</v>
      </c>
      <c r="D391" s="13">
        <v>37054625866</v>
      </c>
      <c r="E391" s="13">
        <v>2022</v>
      </c>
      <c r="F391" s="14">
        <v>44795</v>
      </c>
      <c r="G391" s="15">
        <f t="shared" si="18"/>
        <v>1</v>
      </c>
      <c r="H391" s="8">
        <f t="shared" si="19"/>
        <v>688</v>
      </c>
      <c r="I391" s="13" t="s">
        <v>117</v>
      </c>
      <c r="J391" s="13" t="str">
        <f t="shared" si="20"/>
        <v>BİLGİSAYAR PROGRAMCILIĞI</v>
      </c>
    </row>
    <row r="392" spans="1:10" x14ac:dyDescent="0.25">
      <c r="A392" s="13">
        <v>2022688040</v>
      </c>
      <c r="B392" s="13" t="s">
        <v>349</v>
      </c>
      <c r="C392" s="13" t="s">
        <v>350</v>
      </c>
      <c r="D392" s="13">
        <v>10369392654</v>
      </c>
      <c r="E392" s="13">
        <v>2022</v>
      </c>
      <c r="F392" s="14">
        <v>44795</v>
      </c>
      <c r="G392" s="15">
        <f t="shared" si="18"/>
        <v>1</v>
      </c>
      <c r="H392" s="8">
        <f t="shared" si="19"/>
        <v>688</v>
      </c>
      <c r="I392" s="13" t="s">
        <v>117</v>
      </c>
      <c r="J392" s="13" t="str">
        <f t="shared" si="20"/>
        <v>BİLGİSAYAR PROGRAMCILIĞI</v>
      </c>
    </row>
    <row r="393" spans="1:10" x14ac:dyDescent="0.25">
      <c r="A393" s="13">
        <v>2022688042</v>
      </c>
      <c r="B393" s="13" t="s">
        <v>351</v>
      </c>
      <c r="C393" s="13" t="s">
        <v>352</v>
      </c>
      <c r="D393" s="13">
        <v>10054446464</v>
      </c>
      <c r="E393" s="13">
        <v>2022</v>
      </c>
      <c r="F393" s="14">
        <v>44795</v>
      </c>
      <c r="G393" s="15">
        <f t="shared" si="18"/>
        <v>1</v>
      </c>
      <c r="H393" s="8">
        <f t="shared" si="19"/>
        <v>688</v>
      </c>
      <c r="I393" s="13" t="s">
        <v>117</v>
      </c>
      <c r="J393" s="13" t="str">
        <f t="shared" si="20"/>
        <v>BİLGİSAYAR PROGRAMCILIĞI</v>
      </c>
    </row>
    <row r="394" spans="1:10" x14ac:dyDescent="0.25">
      <c r="A394" s="13">
        <v>2022688043</v>
      </c>
      <c r="B394" s="13" t="s">
        <v>353</v>
      </c>
      <c r="C394" s="13" t="s">
        <v>354</v>
      </c>
      <c r="D394" s="13">
        <v>14590265114</v>
      </c>
      <c r="E394" s="13">
        <v>2022</v>
      </c>
      <c r="F394" s="14">
        <v>44795</v>
      </c>
      <c r="G394" s="15">
        <f t="shared" si="18"/>
        <v>1</v>
      </c>
      <c r="H394" s="8">
        <f t="shared" si="19"/>
        <v>688</v>
      </c>
      <c r="I394" s="13" t="s">
        <v>114</v>
      </c>
      <c r="J394" s="13" t="str">
        <f t="shared" si="20"/>
        <v>BİLGİSAYAR PROGRAMCILIĞI</v>
      </c>
    </row>
    <row r="395" spans="1:10" x14ac:dyDescent="0.25">
      <c r="A395" s="13">
        <v>2022688044</v>
      </c>
      <c r="B395" s="13" t="s">
        <v>355</v>
      </c>
      <c r="C395" s="13" t="s">
        <v>356</v>
      </c>
      <c r="D395" s="13">
        <v>34384697532</v>
      </c>
      <c r="E395" s="13">
        <v>2022</v>
      </c>
      <c r="F395" s="14">
        <v>44795</v>
      </c>
      <c r="G395" s="15">
        <f t="shared" si="18"/>
        <v>1</v>
      </c>
      <c r="H395" s="8">
        <f t="shared" si="19"/>
        <v>688</v>
      </c>
      <c r="I395" s="13" t="s">
        <v>117</v>
      </c>
      <c r="J395" s="13" t="str">
        <f t="shared" si="20"/>
        <v>BİLGİSAYAR PROGRAMCILIĞI</v>
      </c>
    </row>
    <row r="396" spans="1:10" x14ac:dyDescent="0.25">
      <c r="A396" s="13">
        <v>2022688045</v>
      </c>
      <c r="B396" s="13" t="s">
        <v>206</v>
      </c>
      <c r="C396" s="13" t="s">
        <v>155</v>
      </c>
      <c r="D396" s="13">
        <v>43534404906</v>
      </c>
      <c r="E396" s="13">
        <v>2022</v>
      </c>
      <c r="F396" s="14">
        <v>44795</v>
      </c>
      <c r="G396" s="15">
        <f t="shared" si="18"/>
        <v>1</v>
      </c>
      <c r="H396" s="8">
        <f t="shared" si="19"/>
        <v>688</v>
      </c>
      <c r="I396" s="13" t="s">
        <v>114</v>
      </c>
      <c r="J396" s="13" t="str">
        <f t="shared" si="20"/>
        <v>BİLGİSAYAR PROGRAMCILIĞI</v>
      </c>
    </row>
    <row r="397" spans="1:10" x14ac:dyDescent="0.25">
      <c r="A397" s="13">
        <v>2022688046</v>
      </c>
      <c r="B397" s="13" t="s">
        <v>357</v>
      </c>
      <c r="C397" s="13" t="s">
        <v>358</v>
      </c>
      <c r="D397" s="13">
        <v>39718297556</v>
      </c>
      <c r="E397" s="13">
        <v>2022</v>
      </c>
      <c r="F397" s="14">
        <v>44795</v>
      </c>
      <c r="G397" s="15">
        <f t="shared" si="18"/>
        <v>1</v>
      </c>
      <c r="H397" s="8">
        <f t="shared" si="19"/>
        <v>688</v>
      </c>
      <c r="I397" s="13" t="s">
        <v>114</v>
      </c>
      <c r="J397" s="13" t="str">
        <f t="shared" si="20"/>
        <v>BİLGİSAYAR PROGRAMCILIĞI</v>
      </c>
    </row>
    <row r="398" spans="1:10" x14ac:dyDescent="0.25">
      <c r="A398" s="13">
        <v>2022688047</v>
      </c>
      <c r="B398" s="13" t="s">
        <v>359</v>
      </c>
      <c r="C398" s="13" t="s">
        <v>360</v>
      </c>
      <c r="D398" s="13">
        <v>14362286798</v>
      </c>
      <c r="E398" s="13">
        <v>2022</v>
      </c>
      <c r="F398" s="14">
        <v>44795</v>
      </c>
      <c r="G398" s="15">
        <f t="shared" si="18"/>
        <v>1</v>
      </c>
      <c r="H398" s="8">
        <f t="shared" si="19"/>
        <v>688</v>
      </c>
      <c r="I398" s="13" t="s">
        <v>117</v>
      </c>
      <c r="J398" s="13" t="str">
        <f t="shared" si="20"/>
        <v>BİLGİSAYAR PROGRAMCILIĞI</v>
      </c>
    </row>
    <row r="399" spans="1:10" x14ac:dyDescent="0.25">
      <c r="A399" s="13">
        <v>2022688048</v>
      </c>
      <c r="B399" s="13" t="s">
        <v>361</v>
      </c>
      <c r="C399" s="13" t="s">
        <v>362</v>
      </c>
      <c r="D399" s="13">
        <v>13433284176</v>
      </c>
      <c r="E399" s="13">
        <v>2022</v>
      </c>
      <c r="F399" s="14">
        <v>44795</v>
      </c>
      <c r="G399" s="15">
        <f t="shared" si="18"/>
        <v>1</v>
      </c>
      <c r="H399" s="8">
        <f t="shared" si="19"/>
        <v>688</v>
      </c>
      <c r="I399" s="13" t="s">
        <v>117</v>
      </c>
      <c r="J399" s="13" t="str">
        <f t="shared" si="20"/>
        <v>BİLGİSAYAR PROGRAMCILIĞI</v>
      </c>
    </row>
    <row r="400" spans="1:10" x14ac:dyDescent="0.25">
      <c r="A400" s="13">
        <v>2022688049</v>
      </c>
      <c r="B400" s="13" t="s">
        <v>363</v>
      </c>
      <c r="C400" s="13" t="s">
        <v>364</v>
      </c>
      <c r="D400" s="13">
        <v>42661213948</v>
      </c>
      <c r="E400" s="13">
        <v>2022</v>
      </c>
      <c r="F400" s="14">
        <v>44796</v>
      </c>
      <c r="G400" s="15">
        <f t="shared" si="18"/>
        <v>1</v>
      </c>
      <c r="H400" s="8">
        <f t="shared" si="19"/>
        <v>688</v>
      </c>
      <c r="I400" s="13" t="s">
        <v>117</v>
      </c>
      <c r="J400" s="13" t="str">
        <f t="shared" si="20"/>
        <v>BİLGİSAYAR PROGRAMCILIĞI</v>
      </c>
    </row>
    <row r="401" spans="1:10" x14ac:dyDescent="0.25">
      <c r="A401" s="13">
        <v>2022688050</v>
      </c>
      <c r="B401" s="13" t="s">
        <v>365</v>
      </c>
      <c r="C401" s="13" t="s">
        <v>366</v>
      </c>
      <c r="D401" s="13">
        <v>19573113178</v>
      </c>
      <c r="E401" s="13">
        <v>2022</v>
      </c>
      <c r="F401" s="14">
        <v>44796</v>
      </c>
      <c r="G401" s="15">
        <f t="shared" si="18"/>
        <v>1</v>
      </c>
      <c r="H401" s="8">
        <f t="shared" si="19"/>
        <v>688</v>
      </c>
      <c r="I401" s="13" t="s">
        <v>117</v>
      </c>
      <c r="J401" s="13" t="str">
        <f t="shared" si="20"/>
        <v>BİLGİSAYAR PROGRAMCILIĞI</v>
      </c>
    </row>
    <row r="402" spans="1:10" x14ac:dyDescent="0.25">
      <c r="A402" s="13">
        <v>2022688052</v>
      </c>
      <c r="B402" s="13" t="s">
        <v>367</v>
      </c>
      <c r="C402" s="13" t="s">
        <v>368</v>
      </c>
      <c r="D402" s="13">
        <v>10021378934</v>
      </c>
      <c r="E402" s="13">
        <v>2022</v>
      </c>
      <c r="F402" s="14">
        <v>44795</v>
      </c>
      <c r="G402" s="15">
        <f t="shared" si="18"/>
        <v>1</v>
      </c>
      <c r="H402" s="8">
        <f t="shared" si="19"/>
        <v>688</v>
      </c>
      <c r="I402" s="13" t="s">
        <v>117</v>
      </c>
      <c r="J402" s="13" t="str">
        <f t="shared" si="20"/>
        <v>BİLGİSAYAR PROGRAMCILIĞI</v>
      </c>
    </row>
    <row r="403" spans="1:10" x14ac:dyDescent="0.25">
      <c r="A403" s="13">
        <v>2022688053</v>
      </c>
      <c r="B403" s="13" t="s">
        <v>369</v>
      </c>
      <c r="C403" s="13" t="s">
        <v>370</v>
      </c>
      <c r="D403" s="13">
        <v>39563093952</v>
      </c>
      <c r="E403" s="13">
        <v>2022</v>
      </c>
      <c r="F403" s="14">
        <v>44795</v>
      </c>
      <c r="G403" s="15">
        <f t="shared" si="18"/>
        <v>1</v>
      </c>
      <c r="H403" s="8">
        <f t="shared" si="19"/>
        <v>688</v>
      </c>
      <c r="I403" s="13" t="s">
        <v>117</v>
      </c>
      <c r="J403" s="13" t="str">
        <f t="shared" si="20"/>
        <v>BİLGİSAYAR PROGRAMCILIĞI</v>
      </c>
    </row>
    <row r="404" spans="1:10" x14ac:dyDescent="0.25">
      <c r="A404" s="13">
        <v>2022688054</v>
      </c>
      <c r="B404" s="13" t="s">
        <v>305</v>
      </c>
      <c r="C404" s="13" t="s">
        <v>370</v>
      </c>
      <c r="D404" s="13">
        <v>27506080558</v>
      </c>
      <c r="E404" s="13">
        <v>2022</v>
      </c>
      <c r="F404" s="14">
        <v>44795</v>
      </c>
      <c r="G404" s="15">
        <f t="shared" si="18"/>
        <v>1</v>
      </c>
      <c r="H404" s="8">
        <f t="shared" si="19"/>
        <v>688</v>
      </c>
      <c r="I404" s="13" t="s">
        <v>114</v>
      </c>
      <c r="J404" s="13" t="str">
        <f t="shared" si="20"/>
        <v>BİLGİSAYAR PROGRAMCILIĞI</v>
      </c>
    </row>
    <row r="405" spans="1:10" x14ac:dyDescent="0.25">
      <c r="A405" s="13">
        <v>2022688055</v>
      </c>
      <c r="B405" s="13" t="s">
        <v>371</v>
      </c>
      <c r="C405" s="13" t="s">
        <v>372</v>
      </c>
      <c r="D405" s="13">
        <v>13453348988</v>
      </c>
      <c r="E405" s="13">
        <v>2022</v>
      </c>
      <c r="F405" s="14">
        <v>44795</v>
      </c>
      <c r="G405" s="15">
        <f t="shared" si="18"/>
        <v>1</v>
      </c>
      <c r="H405" s="8">
        <f t="shared" si="19"/>
        <v>688</v>
      </c>
      <c r="I405" s="13" t="s">
        <v>117</v>
      </c>
      <c r="J405" s="13" t="str">
        <f t="shared" si="20"/>
        <v>BİLGİSAYAR PROGRAMCILIĞI</v>
      </c>
    </row>
    <row r="406" spans="1:10" x14ac:dyDescent="0.25">
      <c r="A406" s="13">
        <v>2022688056</v>
      </c>
      <c r="B406" s="13" t="s">
        <v>373</v>
      </c>
      <c r="C406" s="13" t="s">
        <v>374</v>
      </c>
      <c r="D406" s="13">
        <v>10417452330</v>
      </c>
      <c r="E406" s="13">
        <v>2022</v>
      </c>
      <c r="F406" s="14">
        <v>44795</v>
      </c>
      <c r="G406" s="15">
        <f t="shared" si="18"/>
        <v>1</v>
      </c>
      <c r="H406" s="8">
        <f t="shared" si="19"/>
        <v>688</v>
      </c>
      <c r="I406" s="13" t="s">
        <v>117</v>
      </c>
      <c r="J406" s="13" t="str">
        <f t="shared" si="20"/>
        <v>BİLGİSAYAR PROGRAMCILIĞI</v>
      </c>
    </row>
    <row r="407" spans="1:10" x14ac:dyDescent="0.25">
      <c r="A407" s="13">
        <v>2022688057</v>
      </c>
      <c r="B407" s="13" t="s">
        <v>375</v>
      </c>
      <c r="C407" s="13" t="s">
        <v>168</v>
      </c>
      <c r="D407" s="13">
        <v>34066715776</v>
      </c>
      <c r="E407" s="13">
        <v>2022</v>
      </c>
      <c r="F407" s="14">
        <v>44795</v>
      </c>
      <c r="G407" s="15">
        <f t="shared" si="18"/>
        <v>1</v>
      </c>
      <c r="H407" s="8">
        <f t="shared" si="19"/>
        <v>688</v>
      </c>
      <c r="I407" s="13" t="s">
        <v>117</v>
      </c>
      <c r="J407" s="13" t="str">
        <f t="shared" si="20"/>
        <v>BİLGİSAYAR PROGRAMCILIĞI</v>
      </c>
    </row>
    <row r="408" spans="1:10" x14ac:dyDescent="0.25">
      <c r="A408" s="13">
        <v>2022688401</v>
      </c>
      <c r="B408" s="13" t="s">
        <v>376</v>
      </c>
      <c r="C408" s="13" t="s">
        <v>377</v>
      </c>
      <c r="D408" s="13">
        <v>20650008720</v>
      </c>
      <c r="E408" s="13">
        <v>2022</v>
      </c>
      <c r="F408" s="14">
        <v>44802</v>
      </c>
      <c r="G408" s="15">
        <f t="shared" si="18"/>
        <v>1</v>
      </c>
      <c r="H408" s="8">
        <f t="shared" si="19"/>
        <v>688</v>
      </c>
      <c r="I408" s="13" t="s">
        <v>117</v>
      </c>
      <c r="J408" s="13" t="str">
        <f t="shared" si="20"/>
        <v>BİLGİSAYAR PROGRAMCILIĞI</v>
      </c>
    </row>
    <row r="409" spans="1:10" x14ac:dyDescent="0.25">
      <c r="A409" s="13">
        <v>2022688451</v>
      </c>
      <c r="B409" s="13" t="s">
        <v>378</v>
      </c>
      <c r="C409" s="13" t="s">
        <v>379</v>
      </c>
      <c r="D409" s="13">
        <v>10561386482</v>
      </c>
      <c r="E409" s="13">
        <v>2022</v>
      </c>
      <c r="F409" s="14">
        <v>44809</v>
      </c>
      <c r="G409" s="15">
        <f t="shared" si="18"/>
        <v>1</v>
      </c>
      <c r="H409" s="8">
        <f t="shared" si="19"/>
        <v>688</v>
      </c>
      <c r="I409" s="13" t="s">
        <v>117</v>
      </c>
      <c r="J409" s="13" t="str">
        <f t="shared" si="20"/>
        <v>BİLGİSAYAR PROGRAMCILIĞI</v>
      </c>
    </row>
    <row r="410" spans="1:10" x14ac:dyDescent="0.25">
      <c r="A410" s="13">
        <v>2022688452</v>
      </c>
      <c r="B410" s="13" t="s">
        <v>380</v>
      </c>
      <c r="C410" s="13" t="s">
        <v>381</v>
      </c>
      <c r="D410" s="13">
        <v>15328204870</v>
      </c>
      <c r="E410" s="13">
        <v>2022</v>
      </c>
      <c r="F410" s="14">
        <v>44809</v>
      </c>
      <c r="G410" s="15">
        <f t="shared" si="18"/>
        <v>1</v>
      </c>
      <c r="H410" s="8">
        <f t="shared" si="19"/>
        <v>688</v>
      </c>
      <c r="I410" s="13" t="s">
        <v>117</v>
      </c>
      <c r="J410" s="13" t="str">
        <f t="shared" si="20"/>
        <v>BİLGİSAYAR PROGRAMCILIĞI</v>
      </c>
    </row>
    <row r="411" spans="1:10" x14ac:dyDescent="0.25">
      <c r="A411" s="13">
        <v>2022688453</v>
      </c>
      <c r="B411" s="13" t="s">
        <v>382</v>
      </c>
      <c r="C411" s="13" t="s">
        <v>383</v>
      </c>
      <c r="D411" s="13">
        <v>10012452162</v>
      </c>
      <c r="E411" s="13">
        <v>2022</v>
      </c>
      <c r="F411" s="14">
        <v>44809</v>
      </c>
      <c r="G411" s="15">
        <f t="shared" si="18"/>
        <v>1</v>
      </c>
      <c r="H411" s="8">
        <f t="shared" si="19"/>
        <v>688</v>
      </c>
      <c r="I411" s="13" t="s">
        <v>117</v>
      </c>
      <c r="J411" s="13" t="str">
        <f t="shared" si="20"/>
        <v>BİLGİSAYAR PROGRAMCILIĞI</v>
      </c>
    </row>
    <row r="412" spans="1:10" x14ac:dyDescent="0.25">
      <c r="A412" s="13">
        <v>2022688601</v>
      </c>
      <c r="B412" s="13" t="s">
        <v>384</v>
      </c>
      <c r="C412" s="13" t="s">
        <v>385</v>
      </c>
      <c r="D412" s="13">
        <v>22663010202</v>
      </c>
      <c r="E412" s="13">
        <v>2022</v>
      </c>
      <c r="F412" s="16">
        <v>44830</v>
      </c>
      <c r="G412" s="15">
        <f t="shared" si="18"/>
        <v>1</v>
      </c>
      <c r="H412" s="8">
        <f t="shared" si="19"/>
        <v>688</v>
      </c>
      <c r="I412" s="13" t="s">
        <v>114</v>
      </c>
      <c r="J412" s="13" t="str">
        <f t="shared" si="20"/>
        <v>BİLGİSAYAR PROGRAMCILIĞI</v>
      </c>
    </row>
    <row r="413" spans="1:10" x14ac:dyDescent="0.25">
      <c r="A413" s="13">
        <v>2022688602</v>
      </c>
      <c r="B413" s="13" t="s">
        <v>386</v>
      </c>
      <c r="C413" s="13" t="s">
        <v>387</v>
      </c>
      <c r="D413" s="13">
        <v>25688039876</v>
      </c>
      <c r="E413" s="13">
        <v>2022</v>
      </c>
      <c r="F413" s="14">
        <v>44830</v>
      </c>
      <c r="G413" s="15">
        <f t="shared" si="18"/>
        <v>1</v>
      </c>
      <c r="H413" s="8">
        <f t="shared" si="19"/>
        <v>688</v>
      </c>
      <c r="I413" s="13" t="s">
        <v>114</v>
      </c>
      <c r="J413" s="13" t="str">
        <f t="shared" si="20"/>
        <v>BİLGİSAYAR PROGRAMCILIĞI</v>
      </c>
    </row>
    <row r="414" spans="1:10" x14ac:dyDescent="0.25">
      <c r="A414" s="13">
        <v>2022688603</v>
      </c>
      <c r="B414" s="13" t="s">
        <v>388</v>
      </c>
      <c r="C414" s="13" t="s">
        <v>389</v>
      </c>
      <c r="D414" s="13">
        <v>12770274000</v>
      </c>
      <c r="E414" s="13">
        <v>2022</v>
      </c>
      <c r="F414" s="14">
        <v>44829</v>
      </c>
      <c r="G414" s="15">
        <f t="shared" si="18"/>
        <v>1</v>
      </c>
      <c r="H414" s="8">
        <f t="shared" si="19"/>
        <v>688</v>
      </c>
      <c r="I414" s="13" t="s">
        <v>114</v>
      </c>
      <c r="J414" s="13" t="str">
        <f t="shared" si="20"/>
        <v>BİLGİSAYAR PROGRAMCILIĞI</v>
      </c>
    </row>
    <row r="415" spans="1:10" x14ac:dyDescent="0.25">
      <c r="A415" s="13">
        <v>2022688604</v>
      </c>
      <c r="B415" s="13" t="s">
        <v>390</v>
      </c>
      <c r="C415" s="13" t="s">
        <v>391</v>
      </c>
      <c r="D415" s="13">
        <v>40072146060</v>
      </c>
      <c r="E415" s="13">
        <v>2022</v>
      </c>
      <c r="F415" s="14">
        <v>44829</v>
      </c>
      <c r="G415" s="15">
        <f t="shared" si="18"/>
        <v>1</v>
      </c>
      <c r="H415" s="8">
        <f t="shared" si="19"/>
        <v>688</v>
      </c>
      <c r="I415" s="13" t="s">
        <v>117</v>
      </c>
      <c r="J415" s="13" t="str">
        <f t="shared" si="20"/>
        <v>BİLGİSAYAR PROGRAMCILIĞI</v>
      </c>
    </row>
    <row r="416" spans="1:10" x14ac:dyDescent="0.25">
      <c r="A416" s="13">
        <v>2022688801</v>
      </c>
      <c r="B416" s="13" t="s">
        <v>392</v>
      </c>
      <c r="C416" s="13" t="s">
        <v>393</v>
      </c>
      <c r="D416" s="13">
        <v>17182163256</v>
      </c>
      <c r="E416" s="13">
        <v>2022</v>
      </c>
      <c r="F416" s="14">
        <v>44820</v>
      </c>
      <c r="G416" s="15">
        <f t="shared" si="18"/>
        <v>1</v>
      </c>
      <c r="H416" s="8">
        <f t="shared" si="19"/>
        <v>688</v>
      </c>
      <c r="I416" s="13" t="s">
        <v>114</v>
      </c>
      <c r="J416" s="13" t="str">
        <f t="shared" si="20"/>
        <v>BİLGİSAYAR PROGRAMCILIĞI</v>
      </c>
    </row>
    <row r="417" spans="1:10" x14ac:dyDescent="0.25">
      <c r="A417" s="13">
        <v>2022688802</v>
      </c>
      <c r="B417" s="13" t="s">
        <v>394</v>
      </c>
      <c r="C417" s="13" t="s">
        <v>395</v>
      </c>
      <c r="D417" s="13">
        <v>21097025400</v>
      </c>
      <c r="E417" s="13">
        <v>2022</v>
      </c>
      <c r="F417" s="16">
        <v>44848</v>
      </c>
      <c r="G417" s="15">
        <f t="shared" si="18"/>
        <v>1</v>
      </c>
      <c r="H417" s="8">
        <f t="shared" si="19"/>
        <v>688</v>
      </c>
      <c r="I417" s="13" t="s">
        <v>396</v>
      </c>
      <c r="J417" s="13" t="str">
        <f t="shared" si="20"/>
        <v>BİLGİSAYAR PROGRAMCILIĞI</v>
      </c>
    </row>
    <row r="418" spans="1:10" x14ac:dyDescent="0.25">
      <c r="A418" s="13">
        <v>2022688803</v>
      </c>
      <c r="B418" s="13" t="s">
        <v>397</v>
      </c>
      <c r="C418" s="13" t="s">
        <v>398</v>
      </c>
      <c r="D418" s="13">
        <v>19078100512</v>
      </c>
      <c r="E418" s="13">
        <v>2022</v>
      </c>
      <c r="F418" s="16">
        <v>44848</v>
      </c>
      <c r="G418" s="15">
        <f t="shared" si="18"/>
        <v>1</v>
      </c>
      <c r="H418" s="8">
        <f t="shared" si="19"/>
        <v>688</v>
      </c>
      <c r="I418" s="13" t="s">
        <v>396</v>
      </c>
      <c r="J418" s="13" t="str">
        <f t="shared" si="20"/>
        <v>BİLGİSAYAR PROGRAMCILIĞI</v>
      </c>
    </row>
    <row r="419" spans="1:10" x14ac:dyDescent="0.25">
      <c r="A419" s="13">
        <v>2022688804</v>
      </c>
      <c r="B419" s="13" t="s">
        <v>278</v>
      </c>
      <c r="C419" s="13" t="s">
        <v>399</v>
      </c>
      <c r="D419" s="13">
        <v>11671300672</v>
      </c>
      <c r="E419" s="13">
        <v>2022</v>
      </c>
      <c r="F419" s="16">
        <v>44848</v>
      </c>
      <c r="G419" s="15">
        <f t="shared" si="18"/>
        <v>1</v>
      </c>
      <c r="H419" s="8">
        <f t="shared" si="19"/>
        <v>688</v>
      </c>
      <c r="I419" s="13" t="s">
        <v>396</v>
      </c>
      <c r="J419" s="13" t="str">
        <f t="shared" si="20"/>
        <v>BİLGİSAYAR PROGRAMCILIĞI</v>
      </c>
    </row>
    <row r="420" spans="1:10" x14ac:dyDescent="0.25">
      <c r="A420" s="13">
        <v>2022688805</v>
      </c>
      <c r="B420" s="13" t="s">
        <v>118</v>
      </c>
      <c r="C420" s="13" t="s">
        <v>400</v>
      </c>
      <c r="D420" s="13">
        <v>15061235216</v>
      </c>
      <c r="E420" s="13">
        <v>2022</v>
      </c>
      <c r="F420" s="16">
        <v>44848</v>
      </c>
      <c r="G420" s="15">
        <f t="shared" si="18"/>
        <v>1</v>
      </c>
      <c r="H420" s="8">
        <f t="shared" si="19"/>
        <v>688</v>
      </c>
      <c r="I420" s="13" t="s">
        <v>396</v>
      </c>
      <c r="J420" s="13" t="str">
        <f t="shared" si="20"/>
        <v>BİLGİSAYAR PROGRAMCILIĞI</v>
      </c>
    </row>
    <row r="421" spans="1:10" x14ac:dyDescent="0.25">
      <c r="A421" s="13">
        <v>2022688806</v>
      </c>
      <c r="B421" s="13" t="s">
        <v>401</v>
      </c>
      <c r="C421" s="13" t="s">
        <v>402</v>
      </c>
      <c r="D421" s="13">
        <v>12655314692</v>
      </c>
      <c r="E421" s="13">
        <v>2022</v>
      </c>
      <c r="F421" s="16">
        <v>44848</v>
      </c>
      <c r="G421" s="15">
        <f t="shared" si="18"/>
        <v>1</v>
      </c>
      <c r="H421" s="8">
        <f t="shared" si="19"/>
        <v>688</v>
      </c>
      <c r="I421" s="13" t="s">
        <v>396</v>
      </c>
      <c r="J421" s="13" t="str">
        <f t="shared" si="20"/>
        <v>BİLGİSAYAR PROGRAMCILIĞI</v>
      </c>
    </row>
    <row r="422" spans="1:10" x14ac:dyDescent="0.25">
      <c r="A422" s="13">
        <v>2022688807</v>
      </c>
      <c r="B422" s="13" t="s">
        <v>403</v>
      </c>
      <c r="C422" s="13" t="s">
        <v>404</v>
      </c>
      <c r="D422" s="13">
        <v>43840248058</v>
      </c>
      <c r="E422" s="13">
        <v>2022</v>
      </c>
      <c r="F422" s="16">
        <v>44848</v>
      </c>
      <c r="G422" s="15">
        <f t="shared" si="18"/>
        <v>1</v>
      </c>
      <c r="H422" s="8">
        <f t="shared" si="19"/>
        <v>688</v>
      </c>
      <c r="I422" s="13" t="s">
        <v>114</v>
      </c>
      <c r="J422" s="13" t="str">
        <f t="shared" si="20"/>
        <v>BİLGİSAYAR PROGRAMCILIĞI</v>
      </c>
    </row>
    <row r="423" spans="1:10" x14ac:dyDescent="0.25">
      <c r="A423" s="13">
        <v>2022688808</v>
      </c>
      <c r="B423" s="13" t="s">
        <v>1001</v>
      </c>
      <c r="C423" s="13" t="s">
        <v>1002</v>
      </c>
      <c r="D423" s="13">
        <v>20447846320</v>
      </c>
      <c r="E423" s="16">
        <v>2022</v>
      </c>
      <c r="F423" s="34">
        <v>44848</v>
      </c>
      <c r="G423" s="15">
        <f t="shared" si="18"/>
        <v>1</v>
      </c>
      <c r="H423" s="8">
        <f t="shared" si="19"/>
        <v>688</v>
      </c>
      <c r="I423" s="13" t="s">
        <v>117</v>
      </c>
      <c r="J423" s="13" t="str">
        <f t="shared" si="20"/>
        <v>BİLGİSAYAR PROGRAMCILIĞI</v>
      </c>
    </row>
    <row r="424" spans="1:10" x14ac:dyDescent="0.25">
      <c r="A424" s="17">
        <v>2017698050</v>
      </c>
      <c r="B424" s="17" t="s">
        <v>1003</v>
      </c>
      <c r="C424" s="17" t="s">
        <v>1004</v>
      </c>
      <c r="D424" s="17">
        <v>20800102834</v>
      </c>
      <c r="E424" s="17">
        <v>2017</v>
      </c>
      <c r="F424" s="35">
        <v>42961</v>
      </c>
      <c r="G424" s="17">
        <f t="shared" si="18"/>
        <v>1</v>
      </c>
      <c r="H424" s="18">
        <f t="shared" si="19"/>
        <v>698</v>
      </c>
      <c r="I424" s="8" t="s">
        <v>396</v>
      </c>
      <c r="J424" s="8" t="str">
        <f t="shared" si="20"/>
        <v>BÜRO YÖNETİMİ VE YÖNETİCİ ASİSTANLIĞI</v>
      </c>
    </row>
    <row r="425" spans="1:10" x14ac:dyDescent="0.25">
      <c r="A425" s="18">
        <v>2017698057</v>
      </c>
      <c r="B425" s="18" t="s">
        <v>1005</v>
      </c>
      <c r="C425" s="18" t="s">
        <v>399</v>
      </c>
      <c r="D425" s="18">
        <v>12103332858</v>
      </c>
      <c r="E425" s="18">
        <v>2017</v>
      </c>
      <c r="F425" s="36">
        <v>42961</v>
      </c>
      <c r="G425" s="17">
        <f t="shared" si="18"/>
        <v>1</v>
      </c>
      <c r="H425" s="18">
        <f t="shared" si="19"/>
        <v>698</v>
      </c>
      <c r="I425" s="8" t="s">
        <v>285</v>
      </c>
      <c r="J425" s="8" t="str">
        <f t="shared" si="20"/>
        <v>BÜRO YÖNETİMİ VE YÖNETİCİ ASİSTANLIĞI</v>
      </c>
    </row>
    <row r="426" spans="1:10" x14ac:dyDescent="0.25">
      <c r="A426" s="17">
        <v>2018698016</v>
      </c>
      <c r="B426" s="17" t="s">
        <v>814</v>
      </c>
      <c r="C426" s="17" t="s">
        <v>1006</v>
      </c>
      <c r="D426" s="17">
        <v>19735079236</v>
      </c>
      <c r="E426" s="17">
        <v>2018</v>
      </c>
      <c r="F426" s="35">
        <v>43346</v>
      </c>
      <c r="G426" s="17">
        <f t="shared" si="18"/>
        <v>1</v>
      </c>
      <c r="H426" s="18">
        <f t="shared" si="19"/>
        <v>698</v>
      </c>
      <c r="I426" s="8" t="s">
        <v>285</v>
      </c>
      <c r="J426" s="8" t="str">
        <f t="shared" si="20"/>
        <v>BÜRO YÖNETİMİ VE YÖNETİCİ ASİSTANLIĞI</v>
      </c>
    </row>
    <row r="427" spans="1:10" x14ac:dyDescent="0.25">
      <c r="A427" s="18">
        <v>2018698022</v>
      </c>
      <c r="B427" s="18" t="s">
        <v>603</v>
      </c>
      <c r="C427" s="18" t="s">
        <v>609</v>
      </c>
      <c r="D427" s="18">
        <v>17932140872</v>
      </c>
      <c r="E427" s="18">
        <v>2018</v>
      </c>
      <c r="F427" s="36">
        <v>43346</v>
      </c>
      <c r="G427" s="17">
        <f t="shared" si="18"/>
        <v>1</v>
      </c>
      <c r="H427" s="18">
        <f t="shared" si="19"/>
        <v>698</v>
      </c>
      <c r="I427" s="8" t="s">
        <v>285</v>
      </c>
      <c r="J427" s="8" t="str">
        <f t="shared" si="20"/>
        <v>BÜRO YÖNETİMİ VE YÖNETİCİ ASİSTANLIĞI</v>
      </c>
    </row>
    <row r="428" spans="1:10" x14ac:dyDescent="0.25">
      <c r="A428" s="17">
        <v>2018698051</v>
      </c>
      <c r="B428" s="17" t="s">
        <v>1007</v>
      </c>
      <c r="C428" s="17" t="s">
        <v>252</v>
      </c>
      <c r="D428" s="17">
        <v>21664014486</v>
      </c>
      <c r="E428" s="17">
        <v>2018</v>
      </c>
      <c r="F428" s="35">
        <v>43348</v>
      </c>
      <c r="G428" s="17">
        <f t="shared" si="18"/>
        <v>1</v>
      </c>
      <c r="H428" s="18">
        <f t="shared" si="19"/>
        <v>698</v>
      </c>
      <c r="I428" s="8" t="s">
        <v>396</v>
      </c>
      <c r="J428" s="8" t="str">
        <f t="shared" si="20"/>
        <v>BÜRO YÖNETİMİ VE YÖNETİCİ ASİSTANLIĞI</v>
      </c>
    </row>
    <row r="429" spans="1:10" x14ac:dyDescent="0.25">
      <c r="A429" s="18">
        <v>2019698002</v>
      </c>
      <c r="B429" s="18" t="s">
        <v>204</v>
      </c>
      <c r="C429" s="18" t="s">
        <v>769</v>
      </c>
      <c r="D429" s="18">
        <v>14533253826</v>
      </c>
      <c r="E429" s="18">
        <v>2019</v>
      </c>
      <c r="F429" s="36">
        <v>43698</v>
      </c>
      <c r="G429" s="17">
        <f t="shared" si="18"/>
        <v>1</v>
      </c>
      <c r="H429" s="18">
        <f t="shared" si="19"/>
        <v>698</v>
      </c>
      <c r="I429" s="8" t="s">
        <v>396</v>
      </c>
      <c r="J429" s="8" t="str">
        <f t="shared" si="20"/>
        <v>BÜRO YÖNETİMİ VE YÖNETİCİ ASİSTANLIĞI</v>
      </c>
    </row>
    <row r="430" spans="1:10" x14ac:dyDescent="0.25">
      <c r="A430" s="17">
        <v>2019698010</v>
      </c>
      <c r="B430" s="17" t="s">
        <v>445</v>
      </c>
      <c r="C430" s="17" t="s">
        <v>1008</v>
      </c>
      <c r="D430" s="17">
        <v>22871401106</v>
      </c>
      <c r="E430" s="17">
        <v>2019</v>
      </c>
      <c r="F430" s="35">
        <v>43695</v>
      </c>
      <c r="G430" s="17">
        <f t="shared" si="18"/>
        <v>1</v>
      </c>
      <c r="H430" s="18">
        <f t="shared" si="19"/>
        <v>698</v>
      </c>
      <c r="I430" s="8" t="s">
        <v>285</v>
      </c>
      <c r="J430" s="8" t="str">
        <f t="shared" si="20"/>
        <v>BÜRO YÖNETİMİ VE YÖNETİCİ ASİSTANLIĞI</v>
      </c>
    </row>
    <row r="431" spans="1:10" x14ac:dyDescent="0.25">
      <c r="A431" s="18">
        <v>2019698012</v>
      </c>
      <c r="B431" s="18" t="s">
        <v>623</v>
      </c>
      <c r="C431" s="18" t="s">
        <v>1009</v>
      </c>
      <c r="D431" s="18">
        <v>18586116848</v>
      </c>
      <c r="E431" s="18">
        <v>2019</v>
      </c>
      <c r="F431" s="36">
        <v>43696</v>
      </c>
      <c r="G431" s="17">
        <f t="shared" si="18"/>
        <v>1</v>
      </c>
      <c r="H431" s="18">
        <f t="shared" si="19"/>
        <v>698</v>
      </c>
      <c r="I431" s="8" t="s">
        <v>396</v>
      </c>
      <c r="J431" s="8" t="str">
        <f t="shared" si="20"/>
        <v>BÜRO YÖNETİMİ VE YÖNETİCİ ASİSTANLIĞI</v>
      </c>
    </row>
    <row r="432" spans="1:10" x14ac:dyDescent="0.25">
      <c r="A432" s="17">
        <v>2019698016</v>
      </c>
      <c r="B432" s="17" t="s">
        <v>1010</v>
      </c>
      <c r="C432" s="17" t="s">
        <v>693</v>
      </c>
      <c r="D432" s="17">
        <v>14500251558</v>
      </c>
      <c r="E432" s="17">
        <v>2019</v>
      </c>
      <c r="F432" s="35">
        <v>43694</v>
      </c>
      <c r="G432" s="17">
        <f t="shared" si="18"/>
        <v>1</v>
      </c>
      <c r="H432" s="18">
        <f t="shared" si="19"/>
        <v>698</v>
      </c>
      <c r="I432" s="8" t="s">
        <v>396</v>
      </c>
      <c r="J432" s="8" t="str">
        <f t="shared" si="20"/>
        <v>BÜRO YÖNETİMİ VE YÖNETİCİ ASİSTANLIĞI</v>
      </c>
    </row>
    <row r="433" spans="1:10" x14ac:dyDescent="0.25">
      <c r="A433" s="17">
        <v>2019698021</v>
      </c>
      <c r="B433" s="17" t="s">
        <v>365</v>
      </c>
      <c r="C433" s="17" t="s">
        <v>1011</v>
      </c>
      <c r="D433" s="17">
        <v>13861297120</v>
      </c>
      <c r="E433" s="17">
        <v>2019</v>
      </c>
      <c r="F433" s="35">
        <v>43694</v>
      </c>
      <c r="G433" s="17">
        <f t="shared" si="18"/>
        <v>1</v>
      </c>
      <c r="H433" s="18">
        <f t="shared" si="19"/>
        <v>698</v>
      </c>
      <c r="I433" s="8" t="s">
        <v>396</v>
      </c>
      <c r="J433" s="8" t="str">
        <f t="shared" si="20"/>
        <v>BÜRO YÖNETİMİ VE YÖNETİCİ ASİSTANLIĞI</v>
      </c>
    </row>
    <row r="434" spans="1:10" x14ac:dyDescent="0.25">
      <c r="A434" s="18">
        <v>2019698027</v>
      </c>
      <c r="B434" s="18" t="s">
        <v>1012</v>
      </c>
      <c r="C434" s="18" t="s">
        <v>1013</v>
      </c>
      <c r="D434" s="18">
        <v>56659188682</v>
      </c>
      <c r="E434" s="18">
        <v>2019</v>
      </c>
      <c r="F434" s="36">
        <v>43696</v>
      </c>
      <c r="G434" s="17">
        <f t="shared" si="18"/>
        <v>1</v>
      </c>
      <c r="H434" s="18">
        <f t="shared" si="19"/>
        <v>698</v>
      </c>
      <c r="I434" s="8" t="s">
        <v>285</v>
      </c>
      <c r="J434" s="8" t="str">
        <f t="shared" si="20"/>
        <v>BÜRO YÖNETİMİ VE YÖNETİCİ ASİSTANLIĞI</v>
      </c>
    </row>
    <row r="435" spans="1:10" x14ac:dyDescent="0.25">
      <c r="A435" s="17">
        <v>2019698037</v>
      </c>
      <c r="B435" s="17" t="s">
        <v>1014</v>
      </c>
      <c r="C435" s="17" t="s">
        <v>1015</v>
      </c>
      <c r="D435" s="17">
        <v>11272334014</v>
      </c>
      <c r="E435" s="17">
        <v>2019</v>
      </c>
      <c r="F435" s="35">
        <v>43696</v>
      </c>
      <c r="G435" s="17">
        <f t="shared" si="18"/>
        <v>1</v>
      </c>
      <c r="H435" s="18">
        <f t="shared" si="19"/>
        <v>698</v>
      </c>
      <c r="I435" s="8" t="s">
        <v>396</v>
      </c>
      <c r="J435" s="8" t="str">
        <f t="shared" si="20"/>
        <v>BÜRO YÖNETİMİ VE YÖNETİCİ ASİSTANLIĞI</v>
      </c>
    </row>
    <row r="436" spans="1:10" x14ac:dyDescent="0.25">
      <c r="A436" s="18">
        <v>2019698043</v>
      </c>
      <c r="B436" s="18" t="s">
        <v>1016</v>
      </c>
      <c r="C436" s="18" t="s">
        <v>1017</v>
      </c>
      <c r="D436" s="18">
        <v>18715109260</v>
      </c>
      <c r="E436" s="18">
        <v>2019</v>
      </c>
      <c r="F436" s="36">
        <v>43697</v>
      </c>
      <c r="G436" s="17">
        <f t="shared" si="18"/>
        <v>1</v>
      </c>
      <c r="H436" s="18">
        <f t="shared" si="19"/>
        <v>698</v>
      </c>
      <c r="I436" s="8" t="s">
        <v>396</v>
      </c>
      <c r="J436" s="8" t="str">
        <f t="shared" si="20"/>
        <v>BÜRO YÖNETİMİ VE YÖNETİCİ ASİSTANLIĞI</v>
      </c>
    </row>
    <row r="437" spans="1:10" x14ac:dyDescent="0.25">
      <c r="A437" s="17">
        <v>2019698044</v>
      </c>
      <c r="B437" s="17" t="s">
        <v>1018</v>
      </c>
      <c r="C437" s="17" t="s">
        <v>1019</v>
      </c>
      <c r="D437" s="17">
        <v>10591382324</v>
      </c>
      <c r="E437" s="17">
        <v>2019</v>
      </c>
      <c r="F437" s="35">
        <v>43696</v>
      </c>
      <c r="G437" s="17">
        <f t="shared" si="18"/>
        <v>1</v>
      </c>
      <c r="H437" s="18">
        <f t="shared" si="19"/>
        <v>698</v>
      </c>
      <c r="I437" s="8" t="s">
        <v>396</v>
      </c>
      <c r="J437" s="8" t="str">
        <f t="shared" si="20"/>
        <v>BÜRO YÖNETİMİ VE YÖNETİCİ ASİSTANLIĞI</v>
      </c>
    </row>
    <row r="438" spans="1:10" x14ac:dyDescent="0.25">
      <c r="A438" s="18">
        <v>2019698047</v>
      </c>
      <c r="B438" s="18" t="s">
        <v>1020</v>
      </c>
      <c r="C438" s="18" t="s">
        <v>1021</v>
      </c>
      <c r="D438" s="18">
        <v>11215359838</v>
      </c>
      <c r="E438" s="18">
        <v>2019</v>
      </c>
      <c r="F438" s="36">
        <v>43696</v>
      </c>
      <c r="G438" s="17">
        <f t="shared" si="18"/>
        <v>1</v>
      </c>
      <c r="H438" s="18">
        <f t="shared" si="19"/>
        <v>698</v>
      </c>
      <c r="I438" s="8" t="s">
        <v>396</v>
      </c>
      <c r="J438" s="8" t="str">
        <f t="shared" si="20"/>
        <v>BÜRO YÖNETİMİ VE YÖNETİCİ ASİSTANLIĞI</v>
      </c>
    </row>
    <row r="439" spans="1:10" x14ac:dyDescent="0.25">
      <c r="A439" s="17">
        <v>2019698050</v>
      </c>
      <c r="B439" s="17" t="s">
        <v>1022</v>
      </c>
      <c r="C439" s="17" t="s">
        <v>1023</v>
      </c>
      <c r="D439" s="17">
        <v>12122329822</v>
      </c>
      <c r="E439" s="17">
        <v>2019</v>
      </c>
      <c r="F439" s="35">
        <v>43697</v>
      </c>
      <c r="G439" s="17">
        <f t="shared" si="18"/>
        <v>1</v>
      </c>
      <c r="H439" s="18">
        <f t="shared" si="19"/>
        <v>698</v>
      </c>
      <c r="I439" s="8" t="s">
        <v>285</v>
      </c>
      <c r="J439" s="8" t="str">
        <f t="shared" si="20"/>
        <v>BÜRO YÖNETİMİ VE YÖNETİCİ ASİSTANLIĞI</v>
      </c>
    </row>
    <row r="440" spans="1:10" x14ac:dyDescent="0.25">
      <c r="A440" s="18">
        <v>2019698051</v>
      </c>
      <c r="B440" s="18" t="s">
        <v>210</v>
      </c>
      <c r="C440" s="18" t="s">
        <v>1024</v>
      </c>
      <c r="D440" s="18">
        <v>21766012588</v>
      </c>
      <c r="E440" s="18">
        <v>2019</v>
      </c>
      <c r="F440" s="36">
        <v>43693</v>
      </c>
      <c r="G440" s="17">
        <f t="shared" si="18"/>
        <v>1</v>
      </c>
      <c r="H440" s="18">
        <f t="shared" si="19"/>
        <v>698</v>
      </c>
      <c r="I440" s="8" t="s">
        <v>285</v>
      </c>
      <c r="J440" s="8" t="str">
        <f t="shared" si="20"/>
        <v>BÜRO YÖNETİMİ VE YÖNETİCİ ASİSTANLIĞI</v>
      </c>
    </row>
    <row r="441" spans="1:10" x14ac:dyDescent="0.25">
      <c r="A441" s="18">
        <v>2019698060</v>
      </c>
      <c r="B441" s="18" t="s">
        <v>1025</v>
      </c>
      <c r="C441" s="18" t="s">
        <v>462</v>
      </c>
      <c r="D441" s="18">
        <v>11134426338</v>
      </c>
      <c r="E441" s="18">
        <v>2019</v>
      </c>
      <c r="F441" s="36">
        <v>43693</v>
      </c>
      <c r="G441" s="17">
        <f t="shared" si="18"/>
        <v>1</v>
      </c>
      <c r="H441" s="18">
        <f t="shared" si="19"/>
        <v>698</v>
      </c>
      <c r="I441" s="8" t="s">
        <v>285</v>
      </c>
      <c r="J441" s="8" t="str">
        <f t="shared" si="20"/>
        <v>BÜRO YÖNETİMİ VE YÖNETİCİ ASİSTANLIĞI</v>
      </c>
    </row>
    <row r="442" spans="1:10" x14ac:dyDescent="0.25">
      <c r="A442" s="18">
        <v>2019698401</v>
      </c>
      <c r="B442" s="18" t="s">
        <v>1026</v>
      </c>
      <c r="C442" s="18" t="s">
        <v>1027</v>
      </c>
      <c r="D442" s="18">
        <v>11734319436</v>
      </c>
      <c r="E442" s="18">
        <v>2019</v>
      </c>
      <c r="F442" s="36">
        <v>43864</v>
      </c>
      <c r="G442" s="17">
        <f t="shared" si="18"/>
        <v>1</v>
      </c>
      <c r="H442" s="18">
        <f t="shared" si="19"/>
        <v>698</v>
      </c>
      <c r="I442" s="8" t="s">
        <v>285</v>
      </c>
      <c r="J442" s="8" t="str">
        <f t="shared" si="20"/>
        <v>BÜRO YÖNETİMİ VE YÖNETİCİ ASİSTANLIĞI</v>
      </c>
    </row>
    <row r="443" spans="1:10" x14ac:dyDescent="0.25">
      <c r="A443" s="17">
        <v>2019698454</v>
      </c>
      <c r="B443" s="17" t="s">
        <v>1028</v>
      </c>
      <c r="C443" s="17" t="s">
        <v>1029</v>
      </c>
      <c r="D443" s="17">
        <v>21499016372</v>
      </c>
      <c r="E443" s="17">
        <v>2019</v>
      </c>
      <c r="F443" s="35">
        <v>43864</v>
      </c>
      <c r="G443" s="17">
        <f t="shared" si="18"/>
        <v>1</v>
      </c>
      <c r="H443" s="18">
        <f t="shared" si="19"/>
        <v>698</v>
      </c>
      <c r="I443" s="8" t="s">
        <v>396</v>
      </c>
      <c r="J443" s="8" t="str">
        <f t="shared" si="20"/>
        <v>BÜRO YÖNETİMİ VE YÖNETİCİ ASİSTANLIĞI</v>
      </c>
    </row>
    <row r="444" spans="1:10" x14ac:dyDescent="0.25">
      <c r="A444" s="18">
        <v>2019698456</v>
      </c>
      <c r="B444" s="18" t="s">
        <v>1030</v>
      </c>
      <c r="C444" s="18" t="s">
        <v>929</v>
      </c>
      <c r="D444" s="18">
        <v>56083349086</v>
      </c>
      <c r="E444" s="18">
        <v>2019</v>
      </c>
      <c r="F444" s="36">
        <v>43871</v>
      </c>
      <c r="G444" s="17">
        <f t="shared" si="18"/>
        <v>1</v>
      </c>
      <c r="H444" s="18">
        <f t="shared" si="19"/>
        <v>698</v>
      </c>
      <c r="I444" s="8" t="s">
        <v>396</v>
      </c>
      <c r="J444" s="8" t="str">
        <f t="shared" si="20"/>
        <v>BÜRO YÖNETİMİ VE YÖNETİCİ ASİSTANLIĞI</v>
      </c>
    </row>
    <row r="445" spans="1:10" x14ac:dyDescent="0.25">
      <c r="A445" s="18">
        <v>2020698006</v>
      </c>
      <c r="B445" s="18" t="s">
        <v>1031</v>
      </c>
      <c r="C445" s="18" t="s">
        <v>1032</v>
      </c>
      <c r="D445" s="18">
        <v>10115356664</v>
      </c>
      <c r="E445" s="18">
        <v>2020</v>
      </c>
      <c r="F445" s="36">
        <v>44073</v>
      </c>
      <c r="G445" s="17">
        <f t="shared" si="18"/>
        <v>1</v>
      </c>
      <c r="H445" s="18">
        <f t="shared" si="19"/>
        <v>698</v>
      </c>
      <c r="I445" s="8" t="s">
        <v>285</v>
      </c>
      <c r="J445" s="8" t="str">
        <f t="shared" si="20"/>
        <v>BÜRO YÖNETİMİ VE YÖNETİCİ ASİSTANLIĞI</v>
      </c>
    </row>
    <row r="446" spans="1:10" x14ac:dyDescent="0.25">
      <c r="A446" s="17">
        <v>2020698008</v>
      </c>
      <c r="B446" s="17" t="s">
        <v>1033</v>
      </c>
      <c r="C446" s="17" t="s">
        <v>884</v>
      </c>
      <c r="D446" s="17">
        <v>23336761506</v>
      </c>
      <c r="E446" s="17">
        <v>2020</v>
      </c>
      <c r="F446" s="35">
        <v>44074</v>
      </c>
      <c r="G446" s="17">
        <f t="shared" si="18"/>
        <v>1</v>
      </c>
      <c r="H446" s="18">
        <f t="shared" si="19"/>
        <v>698</v>
      </c>
      <c r="I446" s="8" t="s">
        <v>396</v>
      </c>
      <c r="J446" s="8" t="str">
        <f t="shared" si="20"/>
        <v>BÜRO YÖNETİMİ VE YÖNETİCİ ASİSTANLIĞI</v>
      </c>
    </row>
    <row r="447" spans="1:10" x14ac:dyDescent="0.25">
      <c r="A447" s="18">
        <v>2020698009</v>
      </c>
      <c r="B447" s="18" t="s">
        <v>1034</v>
      </c>
      <c r="C447" s="18" t="s">
        <v>941</v>
      </c>
      <c r="D447" s="18">
        <v>11557325638</v>
      </c>
      <c r="E447" s="18">
        <v>2020</v>
      </c>
      <c r="F447" s="36">
        <v>44075</v>
      </c>
      <c r="G447" s="17">
        <f t="shared" si="18"/>
        <v>1</v>
      </c>
      <c r="H447" s="18">
        <f t="shared" si="19"/>
        <v>698</v>
      </c>
      <c r="I447" s="8" t="s">
        <v>396</v>
      </c>
      <c r="J447" s="8" t="str">
        <f t="shared" si="20"/>
        <v>BÜRO YÖNETİMİ VE YÖNETİCİ ASİSTANLIĞI</v>
      </c>
    </row>
    <row r="448" spans="1:10" x14ac:dyDescent="0.25">
      <c r="A448" s="18">
        <v>2020698013</v>
      </c>
      <c r="B448" s="18" t="s">
        <v>616</v>
      </c>
      <c r="C448" s="18" t="s">
        <v>1035</v>
      </c>
      <c r="D448" s="18">
        <v>10036434618</v>
      </c>
      <c r="E448" s="18">
        <v>2020</v>
      </c>
      <c r="F448" s="36">
        <v>44077</v>
      </c>
      <c r="G448" s="17">
        <f t="shared" si="18"/>
        <v>1</v>
      </c>
      <c r="H448" s="18">
        <f t="shared" si="19"/>
        <v>698</v>
      </c>
      <c r="I448" s="8" t="s">
        <v>285</v>
      </c>
      <c r="J448" s="8" t="str">
        <f t="shared" si="20"/>
        <v>BÜRO YÖNETİMİ VE YÖNETİCİ ASİSTANLIĞI</v>
      </c>
    </row>
    <row r="449" spans="1:10" x14ac:dyDescent="0.25">
      <c r="A449" s="18">
        <v>2020698015</v>
      </c>
      <c r="B449" s="18" t="s">
        <v>1036</v>
      </c>
      <c r="C449" s="18" t="s">
        <v>304</v>
      </c>
      <c r="D449" s="18">
        <v>30578185670</v>
      </c>
      <c r="E449" s="18">
        <v>2020</v>
      </c>
      <c r="F449" s="36">
        <v>44076</v>
      </c>
      <c r="G449" s="17">
        <f t="shared" si="18"/>
        <v>1</v>
      </c>
      <c r="H449" s="18">
        <f t="shared" si="19"/>
        <v>698</v>
      </c>
      <c r="I449" s="8" t="s">
        <v>285</v>
      </c>
      <c r="J449" s="8" t="str">
        <f t="shared" si="20"/>
        <v>BÜRO YÖNETİMİ VE YÖNETİCİ ASİSTANLIĞI</v>
      </c>
    </row>
    <row r="450" spans="1:10" x14ac:dyDescent="0.25">
      <c r="A450" s="18">
        <v>2020698017</v>
      </c>
      <c r="B450" s="18" t="s">
        <v>336</v>
      </c>
      <c r="C450" s="18" t="s">
        <v>411</v>
      </c>
      <c r="D450" s="18">
        <v>16514070880</v>
      </c>
      <c r="E450" s="18">
        <v>2020</v>
      </c>
      <c r="F450" s="36">
        <v>44075</v>
      </c>
      <c r="G450" s="17">
        <f t="shared" ref="G450:G513" si="21">IF(E450&lt;$O$2,2,1)</f>
        <v>1</v>
      </c>
      <c r="H450" s="18">
        <f t="shared" ref="H450:H513" si="22">VALUE(MID(A450,5,3))</f>
        <v>698</v>
      </c>
      <c r="I450" s="8" t="s">
        <v>396</v>
      </c>
      <c r="J450" s="8" t="str">
        <f t="shared" ref="J450:J513" si="23">IF(H450=289,"BAHÇE TARIMI",IF(H450=686,"BANKACILIK VE SİGORTACILIK",IF(H450=687,"BANKACILIK VE SİGORTACILIK İ.Ö",IF(H450=688,"BİLGİSAYAR PROGRAMCILIĞI",IF(H450=689,"BİLGİSAYAR PROGRAMCILIĞI İ.Ö",IF(H450=211,"MOBİLYA VE  DEKARESYON",IF(H450=698,"BÜRO YÖNETİMİ VE YÖNETİCİ ASİSTANLIĞI",IF(H450=699,"BÜRO YÖNETİMİ VE YÖNETİCİ ASİSTANLIĞI İ.Ö",IF(H450=690,"MUHASEBE VE VERGİ UYGULAMALARI ",IF(H450=691,"MUHASEBE VE VERGİ UYGULAMALAR İ.Ö",IF(H450=209,"TOHUMCULUK",IF(H450=199,"YEREL YÖNETİMLER"))))))))))))</f>
        <v>BÜRO YÖNETİMİ VE YÖNETİCİ ASİSTANLIĞI</v>
      </c>
    </row>
    <row r="451" spans="1:10" x14ac:dyDescent="0.25">
      <c r="A451" s="17">
        <v>2020698018</v>
      </c>
      <c r="B451" s="17" t="s">
        <v>586</v>
      </c>
      <c r="C451" s="17" t="s">
        <v>1037</v>
      </c>
      <c r="D451" s="17">
        <v>16516184844</v>
      </c>
      <c r="E451" s="17">
        <v>2020</v>
      </c>
      <c r="F451" s="35">
        <v>44077</v>
      </c>
      <c r="G451" s="17">
        <f t="shared" si="21"/>
        <v>1</v>
      </c>
      <c r="H451" s="18">
        <f t="shared" si="22"/>
        <v>698</v>
      </c>
      <c r="I451" s="8" t="s">
        <v>285</v>
      </c>
      <c r="J451" s="8" t="str">
        <f t="shared" si="23"/>
        <v>BÜRO YÖNETİMİ VE YÖNETİCİ ASİSTANLIĞI</v>
      </c>
    </row>
    <row r="452" spans="1:10" x14ac:dyDescent="0.25">
      <c r="A452" s="18">
        <v>2020698019</v>
      </c>
      <c r="B452" s="18" t="s">
        <v>174</v>
      </c>
      <c r="C452" s="18" t="s">
        <v>1038</v>
      </c>
      <c r="D452" s="18">
        <v>14335255110</v>
      </c>
      <c r="E452" s="18">
        <v>2020</v>
      </c>
      <c r="F452" s="36">
        <v>44072</v>
      </c>
      <c r="G452" s="17">
        <f t="shared" si="21"/>
        <v>1</v>
      </c>
      <c r="H452" s="18">
        <f t="shared" si="22"/>
        <v>698</v>
      </c>
      <c r="I452" s="8" t="s">
        <v>396</v>
      </c>
      <c r="J452" s="8" t="str">
        <f t="shared" si="23"/>
        <v>BÜRO YÖNETİMİ VE YÖNETİCİ ASİSTANLIĞI</v>
      </c>
    </row>
    <row r="453" spans="1:10" x14ac:dyDescent="0.25">
      <c r="A453" s="17">
        <v>2020698020</v>
      </c>
      <c r="B453" s="17" t="s">
        <v>363</v>
      </c>
      <c r="C453" s="17" t="s">
        <v>124</v>
      </c>
      <c r="D453" s="17">
        <v>10225448860</v>
      </c>
      <c r="E453" s="17">
        <v>2020</v>
      </c>
      <c r="F453" s="35">
        <v>44074</v>
      </c>
      <c r="G453" s="17">
        <f t="shared" si="21"/>
        <v>1</v>
      </c>
      <c r="H453" s="18">
        <f t="shared" si="22"/>
        <v>698</v>
      </c>
      <c r="I453" s="8" t="s">
        <v>396</v>
      </c>
      <c r="J453" s="8" t="str">
        <f t="shared" si="23"/>
        <v>BÜRO YÖNETİMİ VE YÖNETİCİ ASİSTANLIĞI</v>
      </c>
    </row>
    <row r="454" spans="1:10" x14ac:dyDescent="0.25">
      <c r="A454" s="18">
        <v>2020698024</v>
      </c>
      <c r="B454" s="18" t="s">
        <v>1010</v>
      </c>
      <c r="C454" s="18" t="s">
        <v>693</v>
      </c>
      <c r="D454" s="18">
        <v>14845240682</v>
      </c>
      <c r="E454" s="18">
        <v>2020</v>
      </c>
      <c r="F454" s="36">
        <v>44072</v>
      </c>
      <c r="G454" s="17">
        <f t="shared" si="21"/>
        <v>1</v>
      </c>
      <c r="H454" s="18">
        <f t="shared" si="22"/>
        <v>698</v>
      </c>
      <c r="I454" s="8" t="s">
        <v>396</v>
      </c>
      <c r="J454" s="8" t="str">
        <f t="shared" si="23"/>
        <v>BÜRO YÖNETİMİ VE YÖNETİCİ ASİSTANLIĞI</v>
      </c>
    </row>
    <row r="455" spans="1:10" x14ac:dyDescent="0.25">
      <c r="A455" s="18">
        <v>2020698029</v>
      </c>
      <c r="B455" s="18" t="s">
        <v>1039</v>
      </c>
      <c r="C455" s="18" t="s">
        <v>870</v>
      </c>
      <c r="D455" s="18">
        <v>15523221146</v>
      </c>
      <c r="E455" s="18">
        <v>2020</v>
      </c>
      <c r="F455" s="36">
        <v>44096</v>
      </c>
      <c r="G455" s="17">
        <f t="shared" si="21"/>
        <v>1</v>
      </c>
      <c r="H455" s="18">
        <f t="shared" si="22"/>
        <v>698</v>
      </c>
      <c r="I455" s="8" t="s">
        <v>396</v>
      </c>
      <c r="J455" s="8" t="str">
        <f t="shared" si="23"/>
        <v>BÜRO YÖNETİMİ VE YÖNETİCİ ASİSTANLIĞI</v>
      </c>
    </row>
    <row r="456" spans="1:10" x14ac:dyDescent="0.25">
      <c r="A456" s="18">
        <v>2020698033</v>
      </c>
      <c r="B456" s="18" t="s">
        <v>1040</v>
      </c>
      <c r="C456" s="18" t="s">
        <v>240</v>
      </c>
      <c r="D456" s="18">
        <v>12859304338</v>
      </c>
      <c r="E456" s="18">
        <v>2020</v>
      </c>
      <c r="F456" s="36">
        <v>44076</v>
      </c>
      <c r="G456" s="17">
        <f t="shared" si="21"/>
        <v>1</v>
      </c>
      <c r="H456" s="18">
        <f t="shared" si="22"/>
        <v>698</v>
      </c>
      <c r="I456" s="8" t="s">
        <v>396</v>
      </c>
      <c r="J456" s="8" t="str">
        <f t="shared" si="23"/>
        <v>BÜRO YÖNETİMİ VE YÖNETİCİ ASİSTANLIĞI</v>
      </c>
    </row>
    <row r="457" spans="1:10" x14ac:dyDescent="0.25">
      <c r="A457" s="18">
        <v>2020698036</v>
      </c>
      <c r="B457" s="18" t="s">
        <v>1041</v>
      </c>
      <c r="C457" s="18" t="s">
        <v>337</v>
      </c>
      <c r="D457" s="18">
        <v>29872723954</v>
      </c>
      <c r="E457" s="18">
        <v>2020</v>
      </c>
      <c r="F457" s="36">
        <v>44077</v>
      </c>
      <c r="G457" s="17">
        <f t="shared" si="21"/>
        <v>1</v>
      </c>
      <c r="H457" s="18">
        <f t="shared" si="22"/>
        <v>698</v>
      </c>
      <c r="I457" s="8" t="s">
        <v>396</v>
      </c>
      <c r="J457" s="8" t="str">
        <f t="shared" si="23"/>
        <v>BÜRO YÖNETİMİ VE YÖNETİCİ ASİSTANLIĞI</v>
      </c>
    </row>
    <row r="458" spans="1:10" x14ac:dyDescent="0.25">
      <c r="A458" s="17">
        <v>2020698038</v>
      </c>
      <c r="B458" s="17" t="s">
        <v>145</v>
      </c>
      <c r="C458" s="17" t="s">
        <v>1042</v>
      </c>
      <c r="D458" s="17">
        <v>18241142632</v>
      </c>
      <c r="E458" s="17">
        <v>2020</v>
      </c>
      <c r="F458" s="35">
        <v>44078</v>
      </c>
      <c r="G458" s="17">
        <f t="shared" si="21"/>
        <v>1</v>
      </c>
      <c r="H458" s="18">
        <f t="shared" si="22"/>
        <v>698</v>
      </c>
      <c r="I458" s="8" t="s">
        <v>396</v>
      </c>
      <c r="J458" s="8" t="str">
        <f t="shared" si="23"/>
        <v>BÜRO YÖNETİMİ VE YÖNETİCİ ASİSTANLIĞI</v>
      </c>
    </row>
    <row r="459" spans="1:10" x14ac:dyDescent="0.25">
      <c r="A459" s="17">
        <v>2020698043</v>
      </c>
      <c r="B459" s="17" t="s">
        <v>1043</v>
      </c>
      <c r="C459" s="17" t="s">
        <v>1044</v>
      </c>
      <c r="D459" s="17">
        <v>19870076008</v>
      </c>
      <c r="E459" s="17">
        <v>2020</v>
      </c>
      <c r="F459" s="35">
        <v>44077</v>
      </c>
      <c r="G459" s="17">
        <f t="shared" si="21"/>
        <v>1</v>
      </c>
      <c r="H459" s="18">
        <f t="shared" si="22"/>
        <v>698</v>
      </c>
      <c r="I459" s="8" t="s">
        <v>285</v>
      </c>
      <c r="J459" s="8" t="str">
        <f t="shared" si="23"/>
        <v>BÜRO YÖNETİMİ VE YÖNETİCİ ASİSTANLIĞI</v>
      </c>
    </row>
    <row r="460" spans="1:10" x14ac:dyDescent="0.25">
      <c r="A460" s="18">
        <v>2020698044</v>
      </c>
      <c r="B460" s="18" t="s">
        <v>603</v>
      </c>
      <c r="C460" s="18" t="s">
        <v>1045</v>
      </c>
      <c r="D460" s="18">
        <v>13459261618</v>
      </c>
      <c r="E460" s="18">
        <v>2020</v>
      </c>
      <c r="F460" s="36">
        <v>44074</v>
      </c>
      <c r="G460" s="17">
        <f t="shared" si="21"/>
        <v>1</v>
      </c>
      <c r="H460" s="18">
        <f t="shared" si="22"/>
        <v>698</v>
      </c>
      <c r="I460" s="8" t="s">
        <v>285</v>
      </c>
      <c r="J460" s="8" t="str">
        <f t="shared" si="23"/>
        <v>BÜRO YÖNETİMİ VE YÖNETİCİ ASİSTANLIĞI</v>
      </c>
    </row>
    <row r="461" spans="1:10" x14ac:dyDescent="0.25">
      <c r="A461" s="17">
        <v>2020698045</v>
      </c>
      <c r="B461" s="17" t="s">
        <v>1046</v>
      </c>
      <c r="C461" s="17" t="s">
        <v>1047</v>
      </c>
      <c r="D461" s="17">
        <v>28165772648</v>
      </c>
      <c r="E461" s="17">
        <v>2020</v>
      </c>
      <c r="F461" s="35">
        <v>44075</v>
      </c>
      <c r="G461" s="17">
        <f t="shared" si="21"/>
        <v>1</v>
      </c>
      <c r="H461" s="18">
        <f t="shared" si="22"/>
        <v>698</v>
      </c>
      <c r="I461" s="8" t="s">
        <v>285</v>
      </c>
      <c r="J461" s="8" t="str">
        <f t="shared" si="23"/>
        <v>BÜRO YÖNETİMİ VE YÖNETİCİ ASİSTANLIĞI</v>
      </c>
    </row>
    <row r="462" spans="1:10" x14ac:dyDescent="0.25">
      <c r="A462" s="17">
        <v>2020698050</v>
      </c>
      <c r="B462" s="17" t="s">
        <v>1048</v>
      </c>
      <c r="C462" s="17" t="s">
        <v>1044</v>
      </c>
      <c r="D462" s="17">
        <v>11335355130</v>
      </c>
      <c r="E462" s="17">
        <v>2020</v>
      </c>
      <c r="F462" s="35">
        <v>44076</v>
      </c>
      <c r="G462" s="17">
        <f t="shared" si="21"/>
        <v>1</v>
      </c>
      <c r="H462" s="18">
        <f t="shared" si="22"/>
        <v>698</v>
      </c>
      <c r="I462" s="8" t="s">
        <v>396</v>
      </c>
      <c r="J462" s="8" t="str">
        <f t="shared" si="23"/>
        <v>BÜRO YÖNETİMİ VE YÖNETİCİ ASİSTANLIĞI</v>
      </c>
    </row>
    <row r="463" spans="1:10" x14ac:dyDescent="0.25">
      <c r="A463" s="17">
        <v>2020698054</v>
      </c>
      <c r="B463" s="17" t="s">
        <v>1049</v>
      </c>
      <c r="C463" s="17" t="s">
        <v>370</v>
      </c>
      <c r="D463" s="17">
        <v>19342152568</v>
      </c>
      <c r="E463" s="17">
        <v>2020</v>
      </c>
      <c r="F463" s="35">
        <v>44073</v>
      </c>
      <c r="G463" s="17">
        <f t="shared" si="21"/>
        <v>1</v>
      </c>
      <c r="H463" s="18">
        <f t="shared" si="22"/>
        <v>698</v>
      </c>
      <c r="I463" s="8" t="s">
        <v>396</v>
      </c>
      <c r="J463" s="8" t="str">
        <f t="shared" si="23"/>
        <v>BÜRO YÖNETİMİ VE YÖNETİCİ ASİSTANLIĞI</v>
      </c>
    </row>
    <row r="464" spans="1:10" x14ac:dyDescent="0.25">
      <c r="A464" s="18">
        <v>2020698059</v>
      </c>
      <c r="B464" s="18" t="s">
        <v>1050</v>
      </c>
      <c r="C464" s="18" t="s">
        <v>1051</v>
      </c>
      <c r="D464" s="18">
        <v>21904020390</v>
      </c>
      <c r="E464" s="18">
        <v>2020</v>
      </c>
      <c r="F464" s="36">
        <v>44074</v>
      </c>
      <c r="G464" s="17">
        <f t="shared" si="21"/>
        <v>1</v>
      </c>
      <c r="H464" s="18">
        <f t="shared" si="22"/>
        <v>698</v>
      </c>
      <c r="I464" s="8" t="s">
        <v>285</v>
      </c>
      <c r="J464" s="8" t="str">
        <f t="shared" si="23"/>
        <v>BÜRO YÖNETİMİ VE YÖNETİCİ ASİSTANLIĞI</v>
      </c>
    </row>
    <row r="465" spans="1:10" x14ac:dyDescent="0.25">
      <c r="A465" s="18">
        <v>2020698604</v>
      </c>
      <c r="B465" s="18" t="s">
        <v>1052</v>
      </c>
      <c r="C465" s="18" t="s">
        <v>235</v>
      </c>
      <c r="D465" s="18">
        <v>10450365970</v>
      </c>
      <c r="E465" s="18">
        <v>2020</v>
      </c>
      <c r="F465" s="36">
        <v>44109</v>
      </c>
      <c r="G465" s="17">
        <f t="shared" si="21"/>
        <v>1</v>
      </c>
      <c r="H465" s="18">
        <f t="shared" si="22"/>
        <v>698</v>
      </c>
      <c r="I465" s="8" t="s">
        <v>396</v>
      </c>
      <c r="J465" s="8" t="str">
        <f t="shared" si="23"/>
        <v>BÜRO YÖNETİMİ VE YÖNETİCİ ASİSTANLIĞI</v>
      </c>
    </row>
    <row r="466" spans="1:10" x14ac:dyDescent="0.25">
      <c r="A466" s="18">
        <v>2021698002</v>
      </c>
      <c r="B466" s="18" t="s">
        <v>1049</v>
      </c>
      <c r="C466" s="18" t="s">
        <v>899</v>
      </c>
      <c r="D466" s="18">
        <v>15028209984</v>
      </c>
      <c r="E466" s="18">
        <v>2021</v>
      </c>
      <c r="F466" s="36">
        <v>44446</v>
      </c>
      <c r="G466" s="17">
        <f t="shared" si="21"/>
        <v>1</v>
      </c>
      <c r="H466" s="18">
        <f t="shared" si="22"/>
        <v>698</v>
      </c>
      <c r="I466" s="8" t="s">
        <v>396</v>
      </c>
      <c r="J466" s="8" t="str">
        <f t="shared" si="23"/>
        <v>BÜRO YÖNETİMİ VE YÖNETİCİ ASİSTANLIĞI</v>
      </c>
    </row>
    <row r="467" spans="1:10" x14ac:dyDescent="0.25">
      <c r="A467" s="17">
        <v>2021698003</v>
      </c>
      <c r="B467" s="17" t="s">
        <v>849</v>
      </c>
      <c r="C467" s="17" t="s">
        <v>1053</v>
      </c>
      <c r="D467" s="17">
        <v>20140067268</v>
      </c>
      <c r="E467" s="17">
        <v>2021</v>
      </c>
      <c r="F467" s="35">
        <v>44443</v>
      </c>
      <c r="G467" s="17">
        <f t="shared" si="21"/>
        <v>1</v>
      </c>
      <c r="H467" s="18">
        <f t="shared" si="22"/>
        <v>698</v>
      </c>
      <c r="I467" s="8" t="s">
        <v>285</v>
      </c>
      <c r="J467" s="8" t="str">
        <f t="shared" si="23"/>
        <v>BÜRO YÖNETİMİ VE YÖNETİCİ ASİSTANLIĞI</v>
      </c>
    </row>
    <row r="468" spans="1:10" x14ac:dyDescent="0.25">
      <c r="A468" s="18">
        <v>2021698004</v>
      </c>
      <c r="B468" s="18" t="s">
        <v>1054</v>
      </c>
      <c r="C468" s="18" t="s">
        <v>113</v>
      </c>
      <c r="D468" s="18">
        <v>13246295260</v>
      </c>
      <c r="E468" s="18">
        <v>2021</v>
      </c>
      <c r="F468" s="36">
        <v>44444</v>
      </c>
      <c r="G468" s="17">
        <f t="shared" si="21"/>
        <v>1</v>
      </c>
      <c r="H468" s="18">
        <f t="shared" si="22"/>
        <v>698</v>
      </c>
      <c r="I468" s="8" t="s">
        <v>285</v>
      </c>
      <c r="J468" s="8" t="str">
        <f t="shared" si="23"/>
        <v>BÜRO YÖNETİMİ VE YÖNETİCİ ASİSTANLIĞI</v>
      </c>
    </row>
    <row r="469" spans="1:10" x14ac:dyDescent="0.25">
      <c r="A469" s="17">
        <v>2021698005</v>
      </c>
      <c r="B469" s="17" t="s">
        <v>158</v>
      </c>
      <c r="C469" s="17" t="s">
        <v>1055</v>
      </c>
      <c r="D469" s="17">
        <v>10294395294</v>
      </c>
      <c r="E469" s="17">
        <v>2021</v>
      </c>
      <c r="F469" s="35">
        <v>44445</v>
      </c>
      <c r="G469" s="17">
        <f t="shared" si="21"/>
        <v>1</v>
      </c>
      <c r="H469" s="18">
        <f t="shared" si="22"/>
        <v>698</v>
      </c>
      <c r="I469" s="8" t="s">
        <v>396</v>
      </c>
      <c r="J469" s="8" t="str">
        <f t="shared" si="23"/>
        <v>BÜRO YÖNETİMİ VE YÖNETİCİ ASİSTANLIĞI</v>
      </c>
    </row>
    <row r="470" spans="1:10" x14ac:dyDescent="0.25">
      <c r="A470" s="18">
        <v>2021698006</v>
      </c>
      <c r="B470" s="18" t="s">
        <v>236</v>
      </c>
      <c r="C470" s="18" t="s">
        <v>1056</v>
      </c>
      <c r="D470" s="18">
        <v>15043220322</v>
      </c>
      <c r="E470" s="18">
        <v>2021</v>
      </c>
      <c r="F470" s="36">
        <v>44444</v>
      </c>
      <c r="G470" s="17">
        <f t="shared" si="21"/>
        <v>1</v>
      </c>
      <c r="H470" s="18">
        <f t="shared" si="22"/>
        <v>698</v>
      </c>
      <c r="I470" s="8" t="s">
        <v>285</v>
      </c>
      <c r="J470" s="8" t="str">
        <f t="shared" si="23"/>
        <v>BÜRO YÖNETİMİ VE YÖNETİCİ ASİSTANLIĞI</v>
      </c>
    </row>
    <row r="471" spans="1:10" x14ac:dyDescent="0.25">
      <c r="A471" s="17">
        <v>2021698007</v>
      </c>
      <c r="B471" s="17" t="s">
        <v>193</v>
      </c>
      <c r="C471" s="17" t="s">
        <v>596</v>
      </c>
      <c r="D471" s="17">
        <v>10777443238</v>
      </c>
      <c r="E471" s="17">
        <v>2021</v>
      </c>
      <c r="F471" s="35">
        <v>44445</v>
      </c>
      <c r="G471" s="17">
        <f t="shared" si="21"/>
        <v>1</v>
      </c>
      <c r="H471" s="18">
        <f t="shared" si="22"/>
        <v>698</v>
      </c>
      <c r="I471" s="8" t="s">
        <v>396</v>
      </c>
      <c r="J471" s="8" t="str">
        <f t="shared" si="23"/>
        <v>BÜRO YÖNETİMİ VE YÖNETİCİ ASİSTANLIĞI</v>
      </c>
    </row>
    <row r="472" spans="1:10" x14ac:dyDescent="0.25">
      <c r="A472" s="18">
        <v>2021698008</v>
      </c>
      <c r="B472" s="18" t="s">
        <v>439</v>
      </c>
      <c r="C472" s="18" t="s">
        <v>602</v>
      </c>
      <c r="D472" s="18">
        <v>10222402452</v>
      </c>
      <c r="E472" s="18">
        <v>2021</v>
      </c>
      <c r="F472" s="36">
        <v>44445</v>
      </c>
      <c r="G472" s="17">
        <f t="shared" si="21"/>
        <v>1</v>
      </c>
      <c r="H472" s="18">
        <f t="shared" si="22"/>
        <v>698</v>
      </c>
      <c r="I472" s="8" t="s">
        <v>285</v>
      </c>
      <c r="J472" s="8" t="str">
        <f t="shared" si="23"/>
        <v>BÜRO YÖNETİMİ VE YÖNETİCİ ASİSTANLIĞI</v>
      </c>
    </row>
    <row r="473" spans="1:10" x14ac:dyDescent="0.25">
      <c r="A473" s="17">
        <v>2021698009</v>
      </c>
      <c r="B473" s="17" t="s">
        <v>197</v>
      </c>
      <c r="C473" s="17" t="s">
        <v>1057</v>
      </c>
      <c r="D473" s="17">
        <v>16456305392</v>
      </c>
      <c r="E473" s="17">
        <v>2021</v>
      </c>
      <c r="F473" s="35">
        <v>44443</v>
      </c>
      <c r="G473" s="17">
        <f t="shared" si="21"/>
        <v>1</v>
      </c>
      <c r="H473" s="18">
        <f t="shared" si="22"/>
        <v>698</v>
      </c>
      <c r="I473" s="8" t="s">
        <v>396</v>
      </c>
      <c r="J473" s="8" t="str">
        <f t="shared" si="23"/>
        <v>BÜRO YÖNETİMİ VE YÖNETİCİ ASİSTANLIĞI</v>
      </c>
    </row>
    <row r="474" spans="1:10" x14ac:dyDescent="0.25">
      <c r="A474" s="18">
        <v>2021698010</v>
      </c>
      <c r="B474" s="18" t="s">
        <v>413</v>
      </c>
      <c r="C474" s="18" t="s">
        <v>1058</v>
      </c>
      <c r="D474" s="18">
        <v>18616117944</v>
      </c>
      <c r="E474" s="18">
        <v>2021</v>
      </c>
      <c r="F474" s="36">
        <v>44443</v>
      </c>
      <c r="G474" s="17">
        <f t="shared" si="21"/>
        <v>1</v>
      </c>
      <c r="H474" s="18">
        <f t="shared" si="22"/>
        <v>698</v>
      </c>
      <c r="I474" s="8" t="s">
        <v>396</v>
      </c>
      <c r="J474" s="8" t="str">
        <f t="shared" si="23"/>
        <v>BÜRO YÖNETİMİ VE YÖNETİCİ ASİSTANLIĞI</v>
      </c>
    </row>
    <row r="475" spans="1:10" x14ac:dyDescent="0.25">
      <c r="A475" s="17">
        <v>2021698011</v>
      </c>
      <c r="B475" s="17" t="s">
        <v>914</v>
      </c>
      <c r="C475" s="17" t="s">
        <v>1037</v>
      </c>
      <c r="D475" s="17">
        <v>20020097606</v>
      </c>
      <c r="E475" s="17">
        <v>2021</v>
      </c>
      <c r="F475" s="35">
        <v>44443</v>
      </c>
      <c r="G475" s="17">
        <f t="shared" si="21"/>
        <v>1</v>
      </c>
      <c r="H475" s="18">
        <f t="shared" si="22"/>
        <v>698</v>
      </c>
      <c r="I475" s="8" t="s">
        <v>285</v>
      </c>
      <c r="J475" s="8" t="str">
        <f t="shared" si="23"/>
        <v>BÜRO YÖNETİMİ VE YÖNETİCİ ASİSTANLIĞI</v>
      </c>
    </row>
    <row r="476" spans="1:10" x14ac:dyDescent="0.25">
      <c r="A476" s="18">
        <v>2021698012</v>
      </c>
      <c r="B476" s="18" t="s">
        <v>835</v>
      </c>
      <c r="C476" s="18" t="s">
        <v>1006</v>
      </c>
      <c r="D476" s="18">
        <v>14992238716</v>
      </c>
      <c r="E476" s="18">
        <v>2021</v>
      </c>
      <c r="F476" s="36">
        <v>44443</v>
      </c>
      <c r="G476" s="17">
        <f t="shared" si="21"/>
        <v>1</v>
      </c>
      <c r="H476" s="18">
        <f t="shared" si="22"/>
        <v>698</v>
      </c>
      <c r="I476" s="8" t="s">
        <v>285</v>
      </c>
      <c r="J476" s="8" t="str">
        <f t="shared" si="23"/>
        <v>BÜRO YÖNETİMİ VE YÖNETİCİ ASİSTANLIĞI</v>
      </c>
    </row>
    <row r="477" spans="1:10" x14ac:dyDescent="0.25">
      <c r="A477" s="17">
        <v>2021698013</v>
      </c>
      <c r="B477" s="17" t="s">
        <v>861</v>
      </c>
      <c r="C477" s="17" t="s">
        <v>124</v>
      </c>
      <c r="D477" s="17">
        <v>11194568498</v>
      </c>
      <c r="E477" s="17">
        <v>2021</v>
      </c>
      <c r="F477" s="35">
        <v>44446</v>
      </c>
      <c r="G477" s="17">
        <f t="shared" si="21"/>
        <v>1</v>
      </c>
      <c r="H477" s="18">
        <f t="shared" si="22"/>
        <v>698</v>
      </c>
      <c r="I477" s="8" t="s">
        <v>285</v>
      </c>
      <c r="J477" s="8" t="str">
        <f t="shared" si="23"/>
        <v>BÜRO YÖNETİMİ VE YÖNETİCİ ASİSTANLIĞI</v>
      </c>
    </row>
    <row r="478" spans="1:10" x14ac:dyDescent="0.25">
      <c r="A478" s="18">
        <v>2021698015</v>
      </c>
      <c r="B478" s="18" t="s">
        <v>1059</v>
      </c>
      <c r="C478" s="18" t="s">
        <v>219</v>
      </c>
      <c r="D478" s="18">
        <v>14074269362</v>
      </c>
      <c r="E478" s="18">
        <v>2021</v>
      </c>
      <c r="F478" s="36">
        <v>44446</v>
      </c>
      <c r="G478" s="17">
        <f t="shared" si="21"/>
        <v>1</v>
      </c>
      <c r="H478" s="18">
        <f t="shared" si="22"/>
        <v>698</v>
      </c>
      <c r="I478" s="8" t="s">
        <v>285</v>
      </c>
      <c r="J478" s="8" t="str">
        <f t="shared" si="23"/>
        <v>BÜRO YÖNETİMİ VE YÖNETİCİ ASİSTANLIĞI</v>
      </c>
    </row>
    <row r="479" spans="1:10" x14ac:dyDescent="0.25">
      <c r="A479" s="17">
        <v>2021698017</v>
      </c>
      <c r="B479" s="17" t="s">
        <v>1060</v>
      </c>
      <c r="C479" s="17" t="s">
        <v>1061</v>
      </c>
      <c r="D479" s="17">
        <v>20323061120</v>
      </c>
      <c r="E479" s="17">
        <v>2021</v>
      </c>
      <c r="F479" s="35">
        <v>44443</v>
      </c>
      <c r="G479" s="17">
        <f t="shared" si="21"/>
        <v>1</v>
      </c>
      <c r="H479" s="18">
        <f t="shared" si="22"/>
        <v>698</v>
      </c>
      <c r="I479" s="8" t="s">
        <v>396</v>
      </c>
      <c r="J479" s="8" t="str">
        <f t="shared" si="23"/>
        <v>BÜRO YÖNETİMİ VE YÖNETİCİ ASİSTANLIĞI</v>
      </c>
    </row>
    <row r="480" spans="1:10" x14ac:dyDescent="0.25">
      <c r="A480" s="18">
        <v>2021698018</v>
      </c>
      <c r="B480" s="18" t="s">
        <v>570</v>
      </c>
      <c r="C480" s="18" t="s">
        <v>1062</v>
      </c>
      <c r="D480" s="18">
        <v>18938852790</v>
      </c>
      <c r="E480" s="18">
        <v>2021</v>
      </c>
      <c r="F480" s="36">
        <v>44445</v>
      </c>
      <c r="G480" s="17">
        <f t="shared" si="21"/>
        <v>1</v>
      </c>
      <c r="H480" s="18">
        <f t="shared" si="22"/>
        <v>698</v>
      </c>
      <c r="I480" s="8" t="s">
        <v>285</v>
      </c>
      <c r="J480" s="8" t="str">
        <f t="shared" si="23"/>
        <v>BÜRO YÖNETİMİ VE YÖNETİCİ ASİSTANLIĞI</v>
      </c>
    </row>
    <row r="481" spans="1:10" x14ac:dyDescent="0.25">
      <c r="A481" s="17">
        <v>2021698019</v>
      </c>
      <c r="B481" s="17" t="s">
        <v>380</v>
      </c>
      <c r="C481" s="17" t="s">
        <v>1063</v>
      </c>
      <c r="D481" s="17">
        <v>20044067722</v>
      </c>
      <c r="E481" s="17">
        <v>2021</v>
      </c>
      <c r="F481" s="35">
        <v>44444</v>
      </c>
      <c r="G481" s="17">
        <f t="shared" si="21"/>
        <v>1</v>
      </c>
      <c r="H481" s="18">
        <f t="shared" si="22"/>
        <v>698</v>
      </c>
      <c r="I481" s="8" t="s">
        <v>396</v>
      </c>
      <c r="J481" s="8" t="str">
        <f t="shared" si="23"/>
        <v>BÜRO YÖNETİMİ VE YÖNETİCİ ASİSTANLIĞI</v>
      </c>
    </row>
    <row r="482" spans="1:10" x14ac:dyDescent="0.25">
      <c r="A482" s="18">
        <v>2021698020</v>
      </c>
      <c r="B482" s="18" t="s">
        <v>1064</v>
      </c>
      <c r="C482" s="18" t="s">
        <v>1065</v>
      </c>
      <c r="D482" s="18">
        <v>11089396366</v>
      </c>
      <c r="E482" s="18">
        <v>2021</v>
      </c>
      <c r="F482" s="36">
        <v>44445</v>
      </c>
      <c r="G482" s="17">
        <f t="shared" si="21"/>
        <v>1</v>
      </c>
      <c r="H482" s="18">
        <f t="shared" si="22"/>
        <v>698</v>
      </c>
      <c r="I482" s="8" t="s">
        <v>285</v>
      </c>
      <c r="J482" s="8" t="str">
        <f t="shared" si="23"/>
        <v>BÜRO YÖNETİMİ VE YÖNETİCİ ASİSTANLIĞI</v>
      </c>
    </row>
    <row r="483" spans="1:10" x14ac:dyDescent="0.25">
      <c r="A483" s="17">
        <v>2021698021</v>
      </c>
      <c r="B483" s="17" t="s">
        <v>696</v>
      </c>
      <c r="C483" s="17" t="s">
        <v>1066</v>
      </c>
      <c r="D483" s="17">
        <v>20941099598</v>
      </c>
      <c r="E483" s="17">
        <v>2021</v>
      </c>
      <c r="F483" s="35">
        <v>44446</v>
      </c>
      <c r="G483" s="17">
        <f t="shared" si="21"/>
        <v>1</v>
      </c>
      <c r="H483" s="18">
        <f t="shared" si="22"/>
        <v>698</v>
      </c>
      <c r="I483" s="8" t="s">
        <v>285</v>
      </c>
      <c r="J483" s="8" t="str">
        <f t="shared" si="23"/>
        <v>BÜRO YÖNETİMİ VE YÖNETİCİ ASİSTANLIĞI</v>
      </c>
    </row>
    <row r="484" spans="1:10" x14ac:dyDescent="0.25">
      <c r="A484" s="18">
        <v>2021698023</v>
      </c>
      <c r="B484" s="18" t="s">
        <v>1067</v>
      </c>
      <c r="C484" s="18" t="s">
        <v>1068</v>
      </c>
      <c r="D484" s="18">
        <v>23203019044</v>
      </c>
      <c r="E484" s="18">
        <v>2021</v>
      </c>
      <c r="F484" s="36">
        <v>44447</v>
      </c>
      <c r="G484" s="17">
        <f t="shared" si="21"/>
        <v>1</v>
      </c>
      <c r="H484" s="18">
        <f t="shared" si="22"/>
        <v>698</v>
      </c>
      <c r="I484" s="8" t="s">
        <v>285</v>
      </c>
      <c r="J484" s="8" t="str">
        <f t="shared" si="23"/>
        <v>BÜRO YÖNETİMİ VE YÖNETİCİ ASİSTANLIĞI</v>
      </c>
    </row>
    <row r="485" spans="1:10" x14ac:dyDescent="0.25">
      <c r="A485" s="17">
        <v>2021698024</v>
      </c>
      <c r="B485" s="17" t="s">
        <v>1069</v>
      </c>
      <c r="C485" s="17" t="s">
        <v>1070</v>
      </c>
      <c r="D485" s="17">
        <v>13282295798</v>
      </c>
      <c r="E485" s="17">
        <v>2021</v>
      </c>
      <c r="F485" s="35">
        <v>44445</v>
      </c>
      <c r="G485" s="17">
        <f t="shared" si="21"/>
        <v>1</v>
      </c>
      <c r="H485" s="18">
        <f t="shared" si="22"/>
        <v>698</v>
      </c>
      <c r="I485" s="8" t="s">
        <v>285</v>
      </c>
      <c r="J485" s="8" t="str">
        <f t="shared" si="23"/>
        <v>BÜRO YÖNETİMİ VE YÖNETİCİ ASİSTANLIĞI</v>
      </c>
    </row>
    <row r="486" spans="1:10" x14ac:dyDescent="0.25">
      <c r="A486" s="18">
        <v>2021698025</v>
      </c>
      <c r="B486" s="18" t="s">
        <v>247</v>
      </c>
      <c r="C486" s="18" t="s">
        <v>1071</v>
      </c>
      <c r="D486" s="18">
        <v>15247227066</v>
      </c>
      <c r="E486" s="18">
        <v>2021</v>
      </c>
      <c r="F486" s="36">
        <v>44446</v>
      </c>
      <c r="G486" s="17">
        <f t="shared" si="21"/>
        <v>1</v>
      </c>
      <c r="H486" s="18">
        <f t="shared" si="22"/>
        <v>698</v>
      </c>
      <c r="I486" s="8" t="s">
        <v>396</v>
      </c>
      <c r="J486" s="8" t="str">
        <f t="shared" si="23"/>
        <v>BÜRO YÖNETİMİ VE YÖNETİCİ ASİSTANLIĞI</v>
      </c>
    </row>
    <row r="487" spans="1:10" x14ac:dyDescent="0.25">
      <c r="A487" s="17">
        <v>2021698026</v>
      </c>
      <c r="B487" s="17" t="s">
        <v>570</v>
      </c>
      <c r="C487" s="17" t="s">
        <v>342</v>
      </c>
      <c r="D487" s="17">
        <v>16285254250</v>
      </c>
      <c r="E487" s="17">
        <v>2021</v>
      </c>
      <c r="F487" s="35">
        <v>44443</v>
      </c>
      <c r="G487" s="17">
        <f t="shared" si="21"/>
        <v>1</v>
      </c>
      <c r="H487" s="18">
        <f t="shared" si="22"/>
        <v>698</v>
      </c>
      <c r="I487" s="8" t="s">
        <v>285</v>
      </c>
      <c r="J487" s="8" t="str">
        <f t="shared" si="23"/>
        <v>BÜRO YÖNETİMİ VE YÖNETİCİ ASİSTANLIĞI</v>
      </c>
    </row>
    <row r="488" spans="1:10" x14ac:dyDescent="0.25">
      <c r="A488" s="18">
        <v>2021698027</v>
      </c>
      <c r="B488" s="18" t="s">
        <v>1072</v>
      </c>
      <c r="C488" s="18" t="s">
        <v>344</v>
      </c>
      <c r="D488" s="18">
        <v>19552035088</v>
      </c>
      <c r="E488" s="18">
        <v>2021</v>
      </c>
      <c r="F488" s="36">
        <v>44443</v>
      </c>
      <c r="G488" s="17">
        <f t="shared" si="21"/>
        <v>1</v>
      </c>
      <c r="H488" s="18">
        <f t="shared" si="22"/>
        <v>698</v>
      </c>
      <c r="I488" s="8" t="s">
        <v>285</v>
      </c>
      <c r="J488" s="8" t="str">
        <f t="shared" si="23"/>
        <v>BÜRO YÖNETİMİ VE YÖNETİCİ ASİSTANLIĞI</v>
      </c>
    </row>
    <row r="489" spans="1:10" x14ac:dyDescent="0.25">
      <c r="A489" s="17">
        <v>2021698028</v>
      </c>
      <c r="B489" s="17" t="s">
        <v>1073</v>
      </c>
      <c r="C489" s="17" t="s">
        <v>1074</v>
      </c>
      <c r="D489" s="17">
        <v>15641906192</v>
      </c>
      <c r="E489" s="17">
        <v>2021</v>
      </c>
      <c r="F489" s="35">
        <v>44445</v>
      </c>
      <c r="G489" s="17">
        <f t="shared" si="21"/>
        <v>1</v>
      </c>
      <c r="H489" s="18">
        <f t="shared" si="22"/>
        <v>698</v>
      </c>
      <c r="I489" s="8" t="s">
        <v>285</v>
      </c>
      <c r="J489" s="8" t="str">
        <f t="shared" si="23"/>
        <v>BÜRO YÖNETİMİ VE YÖNETİCİ ASİSTANLIĞI</v>
      </c>
    </row>
    <row r="490" spans="1:10" x14ac:dyDescent="0.25">
      <c r="A490" s="18">
        <v>2021698029</v>
      </c>
      <c r="B490" s="18" t="s">
        <v>699</v>
      </c>
      <c r="C490" s="18" t="s">
        <v>1075</v>
      </c>
      <c r="D490" s="18">
        <v>21097093720</v>
      </c>
      <c r="E490" s="18">
        <v>2021</v>
      </c>
      <c r="F490" s="36">
        <v>44443</v>
      </c>
      <c r="G490" s="17">
        <f t="shared" si="21"/>
        <v>1</v>
      </c>
      <c r="H490" s="18">
        <f t="shared" si="22"/>
        <v>698</v>
      </c>
      <c r="I490" s="8" t="s">
        <v>396</v>
      </c>
      <c r="J490" s="8" t="str">
        <f t="shared" si="23"/>
        <v>BÜRO YÖNETİMİ VE YÖNETİCİ ASİSTANLIĞI</v>
      </c>
    </row>
    <row r="491" spans="1:10" x14ac:dyDescent="0.25">
      <c r="A491" s="17">
        <v>2021698031</v>
      </c>
      <c r="B491" s="17" t="s">
        <v>817</v>
      </c>
      <c r="C491" s="17" t="s">
        <v>1045</v>
      </c>
      <c r="D491" s="17">
        <v>14041242862</v>
      </c>
      <c r="E491" s="17">
        <v>2021</v>
      </c>
      <c r="F491" s="35">
        <v>44445</v>
      </c>
      <c r="G491" s="17">
        <f t="shared" si="21"/>
        <v>1</v>
      </c>
      <c r="H491" s="18">
        <f t="shared" si="22"/>
        <v>698</v>
      </c>
      <c r="I491" s="8" t="s">
        <v>285</v>
      </c>
      <c r="J491" s="8" t="str">
        <f t="shared" si="23"/>
        <v>BÜRO YÖNETİMİ VE YÖNETİCİ ASİSTANLIĞI</v>
      </c>
    </row>
    <row r="492" spans="1:10" x14ac:dyDescent="0.25">
      <c r="A492" s="18">
        <v>2021698032</v>
      </c>
      <c r="B492" s="18" t="s">
        <v>1076</v>
      </c>
      <c r="C492" s="18" t="s">
        <v>1077</v>
      </c>
      <c r="D492" s="18">
        <v>13540287268</v>
      </c>
      <c r="E492" s="18">
        <v>2021</v>
      </c>
      <c r="F492" s="36">
        <v>44444</v>
      </c>
      <c r="G492" s="17">
        <f t="shared" si="21"/>
        <v>1</v>
      </c>
      <c r="H492" s="18">
        <f t="shared" si="22"/>
        <v>698</v>
      </c>
      <c r="I492" s="8" t="s">
        <v>396</v>
      </c>
      <c r="J492" s="8" t="str">
        <f t="shared" si="23"/>
        <v>BÜRO YÖNETİMİ VE YÖNETİCİ ASİSTANLIĞI</v>
      </c>
    </row>
    <row r="493" spans="1:10" x14ac:dyDescent="0.25">
      <c r="A493" s="17">
        <v>2021698033</v>
      </c>
      <c r="B493" s="17" t="s">
        <v>1028</v>
      </c>
      <c r="C493" s="17" t="s">
        <v>150</v>
      </c>
      <c r="D493" s="17">
        <v>17932136530</v>
      </c>
      <c r="E493" s="17">
        <v>2021</v>
      </c>
      <c r="F493" s="35">
        <v>44443</v>
      </c>
      <c r="G493" s="17">
        <f t="shared" si="21"/>
        <v>1</v>
      </c>
      <c r="H493" s="18">
        <f t="shared" si="22"/>
        <v>698</v>
      </c>
      <c r="I493" s="8" t="s">
        <v>396</v>
      </c>
      <c r="J493" s="8" t="str">
        <f t="shared" si="23"/>
        <v>BÜRO YÖNETİMİ VE YÖNETİCİ ASİSTANLIĞI</v>
      </c>
    </row>
    <row r="494" spans="1:10" x14ac:dyDescent="0.25">
      <c r="A494" s="17">
        <v>2021698035</v>
      </c>
      <c r="B494" s="17" t="s">
        <v>251</v>
      </c>
      <c r="C494" s="17" t="s">
        <v>155</v>
      </c>
      <c r="D494" s="17">
        <v>16099229154</v>
      </c>
      <c r="E494" s="17">
        <v>2021</v>
      </c>
      <c r="F494" s="35">
        <v>44446</v>
      </c>
      <c r="G494" s="17">
        <f t="shared" si="21"/>
        <v>1</v>
      </c>
      <c r="H494" s="18">
        <f t="shared" si="22"/>
        <v>698</v>
      </c>
      <c r="I494" s="8" t="s">
        <v>285</v>
      </c>
      <c r="J494" s="8" t="str">
        <f t="shared" si="23"/>
        <v>BÜRO YÖNETİMİ VE YÖNETİCİ ASİSTANLIĞI</v>
      </c>
    </row>
    <row r="495" spans="1:10" x14ac:dyDescent="0.25">
      <c r="A495" s="18">
        <v>2021698036</v>
      </c>
      <c r="B495" s="18" t="s">
        <v>1078</v>
      </c>
      <c r="C495" s="18" t="s">
        <v>155</v>
      </c>
      <c r="D495" s="18">
        <v>16201257082</v>
      </c>
      <c r="E495" s="18">
        <v>2021</v>
      </c>
      <c r="F495" s="36">
        <v>44443</v>
      </c>
      <c r="G495" s="17">
        <f t="shared" si="21"/>
        <v>1</v>
      </c>
      <c r="H495" s="18">
        <f t="shared" si="22"/>
        <v>698</v>
      </c>
      <c r="I495" s="8" t="s">
        <v>396</v>
      </c>
      <c r="J495" s="8" t="str">
        <f t="shared" si="23"/>
        <v>BÜRO YÖNETİMİ VE YÖNETİCİ ASİSTANLIĞI</v>
      </c>
    </row>
    <row r="496" spans="1:10" x14ac:dyDescent="0.25">
      <c r="A496" s="17">
        <v>2021698037</v>
      </c>
      <c r="B496" s="17" t="s">
        <v>1079</v>
      </c>
      <c r="C496" s="17" t="s">
        <v>1080</v>
      </c>
      <c r="D496" s="17">
        <v>19324091212</v>
      </c>
      <c r="E496" s="17">
        <v>2021</v>
      </c>
      <c r="F496" s="35">
        <v>44446</v>
      </c>
      <c r="G496" s="17">
        <f t="shared" si="21"/>
        <v>1</v>
      </c>
      <c r="H496" s="18">
        <f t="shared" si="22"/>
        <v>698</v>
      </c>
      <c r="I496" s="8" t="s">
        <v>396</v>
      </c>
      <c r="J496" s="8" t="str">
        <f t="shared" si="23"/>
        <v>BÜRO YÖNETİMİ VE YÖNETİCİ ASİSTANLIĞI</v>
      </c>
    </row>
    <row r="497" spans="1:10" x14ac:dyDescent="0.25">
      <c r="A497" s="18">
        <v>2021698038</v>
      </c>
      <c r="B497" s="18" t="s">
        <v>174</v>
      </c>
      <c r="C497" s="18" t="s">
        <v>252</v>
      </c>
      <c r="D497" s="18">
        <v>10228356018</v>
      </c>
      <c r="E497" s="18">
        <v>2021</v>
      </c>
      <c r="F497" s="36">
        <v>44444</v>
      </c>
      <c r="G497" s="17">
        <f t="shared" si="21"/>
        <v>1</v>
      </c>
      <c r="H497" s="18">
        <f t="shared" si="22"/>
        <v>698</v>
      </c>
      <c r="I497" s="8" t="s">
        <v>396</v>
      </c>
      <c r="J497" s="8" t="str">
        <f t="shared" si="23"/>
        <v>BÜRO YÖNETİMİ VE YÖNETİCİ ASİSTANLIĞI</v>
      </c>
    </row>
    <row r="498" spans="1:10" x14ac:dyDescent="0.25">
      <c r="A498" s="17">
        <v>2021698039</v>
      </c>
      <c r="B498" s="17" t="s">
        <v>1081</v>
      </c>
      <c r="C498" s="17" t="s">
        <v>1082</v>
      </c>
      <c r="D498" s="17">
        <v>41753135380</v>
      </c>
      <c r="E498" s="17">
        <v>2021</v>
      </c>
      <c r="F498" s="35">
        <v>44447</v>
      </c>
      <c r="G498" s="17">
        <f t="shared" si="21"/>
        <v>1</v>
      </c>
      <c r="H498" s="18">
        <f t="shared" si="22"/>
        <v>698</v>
      </c>
      <c r="I498" s="8" t="s">
        <v>285</v>
      </c>
      <c r="J498" s="8" t="str">
        <f t="shared" si="23"/>
        <v>BÜRO YÖNETİMİ VE YÖNETİCİ ASİSTANLIĞI</v>
      </c>
    </row>
    <row r="499" spans="1:10" x14ac:dyDescent="0.25">
      <c r="A499" s="18">
        <v>2021698040</v>
      </c>
      <c r="B499" s="18" t="s">
        <v>379</v>
      </c>
      <c r="C499" s="18" t="s">
        <v>1083</v>
      </c>
      <c r="D499" s="18">
        <v>50572165584</v>
      </c>
      <c r="E499" s="18">
        <v>2021</v>
      </c>
      <c r="F499" s="36">
        <v>44447</v>
      </c>
      <c r="G499" s="17">
        <f t="shared" si="21"/>
        <v>1</v>
      </c>
      <c r="H499" s="18">
        <f t="shared" si="22"/>
        <v>698</v>
      </c>
      <c r="I499" s="8" t="s">
        <v>396</v>
      </c>
      <c r="J499" s="8" t="str">
        <f t="shared" si="23"/>
        <v>BÜRO YÖNETİMİ VE YÖNETİCİ ASİSTANLIĞI</v>
      </c>
    </row>
    <row r="500" spans="1:10" x14ac:dyDescent="0.25">
      <c r="A500" s="17">
        <v>2021698041</v>
      </c>
      <c r="B500" s="17" t="s">
        <v>409</v>
      </c>
      <c r="C500" s="17" t="s">
        <v>855</v>
      </c>
      <c r="D500" s="17">
        <v>38563446492</v>
      </c>
      <c r="E500" s="17">
        <v>2021</v>
      </c>
      <c r="F500" s="35">
        <v>44447</v>
      </c>
      <c r="G500" s="17">
        <f t="shared" si="21"/>
        <v>1</v>
      </c>
      <c r="H500" s="18">
        <f t="shared" si="22"/>
        <v>698</v>
      </c>
      <c r="I500" s="8" t="s">
        <v>285</v>
      </c>
      <c r="J500" s="8" t="str">
        <f t="shared" si="23"/>
        <v>BÜRO YÖNETİMİ VE YÖNETİCİ ASİSTANLIĞI</v>
      </c>
    </row>
    <row r="501" spans="1:10" x14ac:dyDescent="0.25">
      <c r="A501" s="18">
        <v>2021698042</v>
      </c>
      <c r="B501" s="18" t="s">
        <v>726</v>
      </c>
      <c r="C501" s="18" t="s">
        <v>1084</v>
      </c>
      <c r="D501" s="18">
        <v>11353423002</v>
      </c>
      <c r="E501" s="18">
        <v>2021</v>
      </c>
      <c r="F501" s="36">
        <v>44443</v>
      </c>
      <c r="G501" s="17">
        <f t="shared" si="21"/>
        <v>1</v>
      </c>
      <c r="H501" s="18">
        <f t="shared" si="22"/>
        <v>698</v>
      </c>
      <c r="I501" s="8" t="s">
        <v>396</v>
      </c>
      <c r="J501" s="8" t="str">
        <f t="shared" si="23"/>
        <v>BÜRO YÖNETİMİ VE YÖNETİCİ ASİSTANLIĞI</v>
      </c>
    </row>
    <row r="502" spans="1:10" x14ac:dyDescent="0.25">
      <c r="A502" s="17">
        <v>2021698043</v>
      </c>
      <c r="B502" s="17" t="s">
        <v>1085</v>
      </c>
      <c r="C502" s="17" t="s">
        <v>1086</v>
      </c>
      <c r="D502" s="17">
        <v>13795255906</v>
      </c>
      <c r="E502" s="17">
        <v>2021</v>
      </c>
      <c r="F502" s="35">
        <v>44444</v>
      </c>
      <c r="G502" s="17">
        <f t="shared" si="21"/>
        <v>1</v>
      </c>
      <c r="H502" s="18">
        <f t="shared" si="22"/>
        <v>698</v>
      </c>
      <c r="I502" s="8" t="s">
        <v>396</v>
      </c>
      <c r="J502" s="8" t="str">
        <f t="shared" si="23"/>
        <v>BÜRO YÖNETİMİ VE YÖNETİCİ ASİSTANLIĞI</v>
      </c>
    </row>
    <row r="503" spans="1:10" x14ac:dyDescent="0.25">
      <c r="A503" s="18">
        <v>2021698044</v>
      </c>
      <c r="B503" s="18" t="s">
        <v>579</v>
      </c>
      <c r="C503" s="18" t="s">
        <v>165</v>
      </c>
      <c r="D503" s="18">
        <v>10208392814</v>
      </c>
      <c r="E503" s="18">
        <v>2021</v>
      </c>
      <c r="F503" s="36">
        <v>44445</v>
      </c>
      <c r="G503" s="17">
        <f t="shared" si="21"/>
        <v>1</v>
      </c>
      <c r="H503" s="18">
        <f t="shared" si="22"/>
        <v>698</v>
      </c>
      <c r="I503" s="8" t="s">
        <v>285</v>
      </c>
      <c r="J503" s="8" t="str">
        <f t="shared" si="23"/>
        <v>BÜRO YÖNETİMİ VE YÖNETİCİ ASİSTANLIĞI</v>
      </c>
    </row>
    <row r="504" spans="1:10" x14ac:dyDescent="0.25">
      <c r="A504" s="17">
        <v>2021698045</v>
      </c>
      <c r="B504" s="17" t="s">
        <v>1087</v>
      </c>
      <c r="C504" s="17" t="s">
        <v>1088</v>
      </c>
      <c r="D504" s="17">
        <v>54952549902</v>
      </c>
      <c r="E504" s="17">
        <v>2021</v>
      </c>
      <c r="F504" s="35">
        <v>44443</v>
      </c>
      <c r="G504" s="17">
        <f t="shared" si="21"/>
        <v>1</v>
      </c>
      <c r="H504" s="18">
        <f t="shared" si="22"/>
        <v>698</v>
      </c>
      <c r="I504" s="8" t="s">
        <v>396</v>
      </c>
      <c r="J504" s="8" t="str">
        <f t="shared" si="23"/>
        <v>BÜRO YÖNETİMİ VE YÖNETİCİ ASİSTANLIĞI</v>
      </c>
    </row>
    <row r="505" spans="1:10" x14ac:dyDescent="0.25">
      <c r="A505" s="18">
        <v>2021698047</v>
      </c>
      <c r="B505" s="18" t="s">
        <v>778</v>
      </c>
      <c r="C505" s="18" t="s">
        <v>370</v>
      </c>
      <c r="D505" s="18">
        <v>10168400796</v>
      </c>
      <c r="E505" s="18">
        <v>2021</v>
      </c>
      <c r="F505" s="36">
        <v>44445</v>
      </c>
      <c r="G505" s="17">
        <f t="shared" si="21"/>
        <v>1</v>
      </c>
      <c r="H505" s="18">
        <f t="shared" si="22"/>
        <v>698</v>
      </c>
      <c r="I505" s="8" t="s">
        <v>285</v>
      </c>
      <c r="J505" s="8" t="str">
        <f t="shared" si="23"/>
        <v>BÜRO YÖNETİMİ VE YÖNETİCİ ASİSTANLIĞI</v>
      </c>
    </row>
    <row r="506" spans="1:10" x14ac:dyDescent="0.25">
      <c r="A506" s="17">
        <v>2021698048</v>
      </c>
      <c r="B506" s="17" t="s">
        <v>601</v>
      </c>
      <c r="C506" s="17" t="s">
        <v>464</v>
      </c>
      <c r="D506" s="17">
        <v>17452156742</v>
      </c>
      <c r="E506" s="17">
        <v>2021</v>
      </c>
      <c r="F506" s="35">
        <v>44445</v>
      </c>
      <c r="G506" s="17">
        <f t="shared" si="21"/>
        <v>1</v>
      </c>
      <c r="H506" s="18">
        <f t="shared" si="22"/>
        <v>698</v>
      </c>
      <c r="I506" s="8" t="s">
        <v>285</v>
      </c>
      <c r="J506" s="8" t="str">
        <f t="shared" si="23"/>
        <v>BÜRO YÖNETİMİ VE YÖNETİCİ ASİSTANLIĞI</v>
      </c>
    </row>
    <row r="507" spans="1:10" x14ac:dyDescent="0.25">
      <c r="A507" s="18">
        <v>2021698049</v>
      </c>
      <c r="B507" s="18" t="s">
        <v>1089</v>
      </c>
      <c r="C507" s="18" t="s">
        <v>1090</v>
      </c>
      <c r="D507" s="18">
        <v>19534063078</v>
      </c>
      <c r="E507" s="18">
        <v>2021</v>
      </c>
      <c r="F507" s="36">
        <v>44443</v>
      </c>
      <c r="G507" s="17">
        <f t="shared" si="21"/>
        <v>1</v>
      </c>
      <c r="H507" s="18">
        <f t="shared" si="22"/>
        <v>698</v>
      </c>
      <c r="I507" s="8" t="s">
        <v>396</v>
      </c>
      <c r="J507" s="8" t="str">
        <f t="shared" si="23"/>
        <v>BÜRO YÖNETİMİ VE YÖNETİCİ ASİSTANLIĞI</v>
      </c>
    </row>
    <row r="508" spans="1:10" x14ac:dyDescent="0.25">
      <c r="A508" s="17">
        <v>2021698051</v>
      </c>
      <c r="B508" s="17" t="s">
        <v>616</v>
      </c>
      <c r="C508" s="17" t="s">
        <v>761</v>
      </c>
      <c r="D508" s="17">
        <v>17668139034</v>
      </c>
      <c r="E508" s="17">
        <v>2021</v>
      </c>
      <c r="F508" s="35">
        <v>44444</v>
      </c>
      <c r="G508" s="17">
        <f t="shared" si="21"/>
        <v>1</v>
      </c>
      <c r="H508" s="18">
        <f t="shared" si="22"/>
        <v>698</v>
      </c>
      <c r="I508" s="8" t="s">
        <v>396</v>
      </c>
      <c r="J508" s="8" t="str">
        <f t="shared" si="23"/>
        <v>BÜRO YÖNETİMİ VE YÖNETİCİ ASİSTANLIĞI</v>
      </c>
    </row>
    <row r="509" spans="1:10" x14ac:dyDescent="0.25">
      <c r="A509" s="18">
        <v>2021698052</v>
      </c>
      <c r="B509" s="18" t="s">
        <v>1091</v>
      </c>
      <c r="C509" s="18" t="s">
        <v>761</v>
      </c>
      <c r="D509" s="18">
        <v>34330551970</v>
      </c>
      <c r="E509" s="18">
        <v>2021</v>
      </c>
      <c r="F509" s="36">
        <v>44444</v>
      </c>
      <c r="G509" s="17">
        <f t="shared" si="21"/>
        <v>1</v>
      </c>
      <c r="H509" s="18">
        <f t="shared" si="22"/>
        <v>698</v>
      </c>
      <c r="I509" s="8" t="s">
        <v>285</v>
      </c>
      <c r="J509" s="8" t="str">
        <f t="shared" si="23"/>
        <v>BÜRO YÖNETİMİ VE YÖNETİCİ ASİSTANLIĞI</v>
      </c>
    </row>
    <row r="510" spans="1:10" x14ac:dyDescent="0.25">
      <c r="A510" s="17">
        <v>2021698053</v>
      </c>
      <c r="B510" s="17" t="s">
        <v>1092</v>
      </c>
      <c r="C510" s="17" t="s">
        <v>1093</v>
      </c>
      <c r="D510" s="17">
        <v>35563337904</v>
      </c>
      <c r="E510" s="17">
        <v>2021</v>
      </c>
      <c r="F510" s="35">
        <v>44445</v>
      </c>
      <c r="G510" s="17">
        <f t="shared" si="21"/>
        <v>1</v>
      </c>
      <c r="H510" s="18">
        <f t="shared" si="22"/>
        <v>698</v>
      </c>
      <c r="I510" s="8" t="s">
        <v>396</v>
      </c>
      <c r="J510" s="8" t="str">
        <f t="shared" si="23"/>
        <v>BÜRO YÖNETİMİ VE YÖNETİCİ ASİSTANLIĞI</v>
      </c>
    </row>
    <row r="511" spans="1:10" x14ac:dyDescent="0.25">
      <c r="A511" s="18">
        <v>2021698054</v>
      </c>
      <c r="B511" s="18" t="s">
        <v>1094</v>
      </c>
      <c r="C511" s="18" t="s">
        <v>1095</v>
      </c>
      <c r="D511" s="18">
        <v>16580801548</v>
      </c>
      <c r="E511" s="18">
        <v>2021</v>
      </c>
      <c r="F511" s="36">
        <v>44445</v>
      </c>
      <c r="G511" s="17">
        <f t="shared" si="21"/>
        <v>1</v>
      </c>
      <c r="H511" s="18">
        <f t="shared" si="22"/>
        <v>698</v>
      </c>
      <c r="I511" s="8" t="s">
        <v>285</v>
      </c>
      <c r="J511" s="8" t="str">
        <f t="shared" si="23"/>
        <v>BÜRO YÖNETİMİ VE YÖNETİCİ ASİSTANLIĞI</v>
      </c>
    </row>
    <row r="512" spans="1:10" x14ac:dyDescent="0.25">
      <c r="A512" s="18">
        <v>2021698451</v>
      </c>
      <c r="B512" s="18" t="s">
        <v>1096</v>
      </c>
      <c r="C512" s="18" t="s">
        <v>1097</v>
      </c>
      <c r="D512" s="18">
        <v>10888375404</v>
      </c>
      <c r="E512" s="18">
        <v>2021</v>
      </c>
      <c r="F512" s="36">
        <v>44455</v>
      </c>
      <c r="G512" s="17">
        <f t="shared" si="21"/>
        <v>1</v>
      </c>
      <c r="H512" s="18">
        <f t="shared" si="22"/>
        <v>698</v>
      </c>
      <c r="I512" s="8" t="s">
        <v>396</v>
      </c>
      <c r="J512" s="8" t="str">
        <f t="shared" si="23"/>
        <v>BÜRO YÖNETİMİ VE YÖNETİCİ ASİSTANLIĞI</v>
      </c>
    </row>
    <row r="513" spans="1:10" x14ac:dyDescent="0.25">
      <c r="A513" s="8">
        <v>2021698452</v>
      </c>
      <c r="B513" s="8" t="s">
        <v>1098</v>
      </c>
      <c r="C513" s="8" t="s">
        <v>395</v>
      </c>
      <c r="D513" s="8">
        <v>18415124624</v>
      </c>
      <c r="E513" s="8">
        <v>2021</v>
      </c>
      <c r="F513" s="14">
        <v>44607</v>
      </c>
      <c r="G513" s="17">
        <f t="shared" si="21"/>
        <v>1</v>
      </c>
      <c r="H513" s="18">
        <f t="shared" si="22"/>
        <v>698</v>
      </c>
      <c r="I513" s="8" t="s">
        <v>396</v>
      </c>
      <c r="J513" s="8" t="str">
        <f t="shared" si="23"/>
        <v>BÜRO YÖNETİMİ VE YÖNETİCİ ASİSTANLIĞI</v>
      </c>
    </row>
    <row r="514" spans="1:10" x14ac:dyDescent="0.25">
      <c r="A514" s="8">
        <v>2021698453</v>
      </c>
      <c r="B514" s="8" t="s">
        <v>401</v>
      </c>
      <c r="C514" s="8" t="s">
        <v>1099</v>
      </c>
      <c r="D514" s="8">
        <v>11392358518</v>
      </c>
      <c r="E514" s="8">
        <v>2021</v>
      </c>
      <c r="F514" s="14">
        <v>44607</v>
      </c>
      <c r="G514" s="17">
        <f t="shared" ref="G514:G577" si="24">IF(E514&lt;$O$2,2,1)</f>
        <v>1</v>
      </c>
      <c r="H514" s="18">
        <f t="shared" ref="H514:H577" si="25">VALUE(MID(A514,5,3))</f>
        <v>698</v>
      </c>
      <c r="I514" s="8" t="s">
        <v>396</v>
      </c>
      <c r="J514" s="8" t="str">
        <f t="shared" ref="J514:J577" si="26">IF(H514=289,"BAHÇE TARIMI",IF(H514=686,"BANKACILIK VE SİGORTACILIK",IF(H514=687,"BANKACILIK VE SİGORTACILIK İ.Ö",IF(H514=688,"BİLGİSAYAR PROGRAMCILIĞI",IF(H514=689,"BİLGİSAYAR PROGRAMCILIĞI İ.Ö",IF(H514=211,"MOBİLYA VE  DEKARESYON",IF(H514=698,"BÜRO YÖNETİMİ VE YÖNETİCİ ASİSTANLIĞI",IF(H514=699,"BÜRO YÖNETİMİ VE YÖNETİCİ ASİSTANLIĞI İ.Ö",IF(H514=690,"MUHASEBE VE VERGİ UYGULAMALARI ",IF(H514=691,"MUHASEBE VE VERGİ UYGULAMALAR İ.Ö",IF(H514=209,"TOHUMCULUK",IF(H514=199,"YEREL YÖNETİMLER"))))))))))))</f>
        <v>BÜRO YÖNETİMİ VE YÖNETİCİ ASİSTANLIĞI</v>
      </c>
    </row>
    <row r="515" spans="1:10" x14ac:dyDescent="0.25">
      <c r="A515" s="8">
        <v>2021698454</v>
      </c>
      <c r="B515" s="8" t="s">
        <v>755</v>
      </c>
      <c r="C515" s="8" t="s">
        <v>1100</v>
      </c>
      <c r="D515" s="8">
        <v>14785245556</v>
      </c>
      <c r="E515" s="8">
        <v>2021</v>
      </c>
      <c r="F515" s="14">
        <v>44607</v>
      </c>
      <c r="G515" s="17">
        <f t="shared" si="24"/>
        <v>1</v>
      </c>
      <c r="H515" s="18">
        <f t="shared" si="25"/>
        <v>698</v>
      </c>
      <c r="I515" s="8" t="s">
        <v>396</v>
      </c>
      <c r="J515" s="8" t="str">
        <f t="shared" si="26"/>
        <v>BÜRO YÖNETİMİ VE YÖNETİCİ ASİSTANLIĞI</v>
      </c>
    </row>
    <row r="516" spans="1:10" x14ac:dyDescent="0.25">
      <c r="A516" s="8">
        <v>2021698455</v>
      </c>
      <c r="B516" s="8" t="s">
        <v>1101</v>
      </c>
      <c r="C516" s="8" t="s">
        <v>686</v>
      </c>
      <c r="D516" s="8">
        <v>14194242658</v>
      </c>
      <c r="E516" s="8">
        <v>2021</v>
      </c>
      <c r="F516" s="14">
        <v>44607</v>
      </c>
      <c r="G516" s="17">
        <f t="shared" si="24"/>
        <v>1</v>
      </c>
      <c r="H516" s="18">
        <f t="shared" si="25"/>
        <v>698</v>
      </c>
      <c r="I516" s="8" t="s">
        <v>396</v>
      </c>
      <c r="J516" s="8" t="str">
        <f t="shared" si="26"/>
        <v>BÜRO YÖNETİMİ VE YÖNETİCİ ASİSTANLIĞI</v>
      </c>
    </row>
    <row r="517" spans="1:10" x14ac:dyDescent="0.25">
      <c r="A517" s="8">
        <v>2021698456</v>
      </c>
      <c r="B517" s="8" t="s">
        <v>1102</v>
      </c>
      <c r="C517" s="8" t="s">
        <v>1103</v>
      </c>
      <c r="D517" s="8">
        <v>12325327656</v>
      </c>
      <c r="E517" s="8">
        <v>2021</v>
      </c>
      <c r="F517" s="14">
        <v>44607</v>
      </c>
      <c r="G517" s="17">
        <f t="shared" si="24"/>
        <v>1</v>
      </c>
      <c r="H517" s="18">
        <f t="shared" si="25"/>
        <v>698</v>
      </c>
      <c r="I517" s="8" t="s">
        <v>396</v>
      </c>
      <c r="J517" s="8" t="str">
        <f t="shared" si="26"/>
        <v>BÜRO YÖNETİMİ VE YÖNETİCİ ASİSTANLIĞI</v>
      </c>
    </row>
    <row r="518" spans="1:10" x14ac:dyDescent="0.25">
      <c r="A518" s="8">
        <v>2021698457</v>
      </c>
      <c r="B518" s="8" t="s">
        <v>824</v>
      </c>
      <c r="C518" s="8" t="s">
        <v>1104</v>
      </c>
      <c r="D518" s="8">
        <v>12961304028</v>
      </c>
      <c r="E518" s="8">
        <v>2021</v>
      </c>
      <c r="F518" s="8" t="s">
        <v>764</v>
      </c>
      <c r="G518" s="17">
        <f t="shared" si="24"/>
        <v>1</v>
      </c>
      <c r="H518" s="18">
        <f t="shared" si="25"/>
        <v>698</v>
      </c>
      <c r="I518" s="8" t="s">
        <v>285</v>
      </c>
      <c r="J518" s="8" t="str">
        <f t="shared" si="26"/>
        <v>BÜRO YÖNETİMİ VE YÖNETİCİ ASİSTANLIĞI</v>
      </c>
    </row>
    <row r="519" spans="1:10" x14ac:dyDescent="0.25">
      <c r="A519" s="8">
        <v>2021698601</v>
      </c>
      <c r="B519" s="8" t="s">
        <v>1105</v>
      </c>
      <c r="C519" s="8" t="s">
        <v>1106</v>
      </c>
      <c r="D519" s="8">
        <v>11594345316</v>
      </c>
      <c r="E519" s="8">
        <v>2021</v>
      </c>
      <c r="F519" s="14">
        <v>44473</v>
      </c>
      <c r="G519" s="17">
        <f t="shared" si="24"/>
        <v>1</v>
      </c>
      <c r="H519" s="18">
        <f t="shared" si="25"/>
        <v>698</v>
      </c>
      <c r="I519" s="8" t="s">
        <v>285</v>
      </c>
      <c r="J519" s="8" t="str">
        <f t="shared" si="26"/>
        <v>BÜRO YÖNETİMİ VE YÖNETİCİ ASİSTANLIĞI</v>
      </c>
    </row>
    <row r="520" spans="1:10" x14ac:dyDescent="0.25">
      <c r="A520" s="8">
        <v>2021698602</v>
      </c>
      <c r="B520" s="8" t="s">
        <v>765</v>
      </c>
      <c r="C520" s="8" t="s">
        <v>314</v>
      </c>
      <c r="D520" s="8">
        <v>10393363514</v>
      </c>
      <c r="E520" s="8">
        <v>2021</v>
      </c>
      <c r="F520" s="14">
        <v>44473</v>
      </c>
      <c r="G520" s="17">
        <f t="shared" si="24"/>
        <v>1</v>
      </c>
      <c r="H520" s="18">
        <f t="shared" si="25"/>
        <v>698</v>
      </c>
      <c r="I520" s="8" t="s">
        <v>285</v>
      </c>
      <c r="J520" s="8" t="str">
        <f t="shared" si="26"/>
        <v>BÜRO YÖNETİMİ VE YÖNETİCİ ASİSTANLIĞI</v>
      </c>
    </row>
    <row r="521" spans="1:10" x14ac:dyDescent="0.25">
      <c r="A521" s="8">
        <v>2021698603</v>
      </c>
      <c r="B521" s="8" t="s">
        <v>1107</v>
      </c>
      <c r="C521" s="8" t="s">
        <v>740</v>
      </c>
      <c r="D521" s="8">
        <v>19213075378</v>
      </c>
      <c r="E521" s="8">
        <v>2021</v>
      </c>
      <c r="F521" s="14">
        <v>44473</v>
      </c>
      <c r="G521" s="17">
        <f t="shared" si="24"/>
        <v>1</v>
      </c>
      <c r="H521" s="18">
        <f t="shared" si="25"/>
        <v>698</v>
      </c>
      <c r="I521" s="8" t="s">
        <v>285</v>
      </c>
      <c r="J521" s="8" t="str">
        <f t="shared" si="26"/>
        <v>BÜRO YÖNETİMİ VE YÖNETİCİ ASİSTANLIĞI</v>
      </c>
    </row>
    <row r="522" spans="1:10" x14ac:dyDescent="0.25">
      <c r="A522" s="8">
        <v>2021698621</v>
      </c>
      <c r="B522" s="8" t="s">
        <v>1108</v>
      </c>
      <c r="C522" s="8" t="s">
        <v>1109</v>
      </c>
      <c r="D522" s="8">
        <v>21506817190</v>
      </c>
      <c r="E522" s="8">
        <v>2021</v>
      </c>
      <c r="F522" s="8">
        <v>44495</v>
      </c>
      <c r="G522" s="17">
        <f t="shared" si="24"/>
        <v>1</v>
      </c>
      <c r="H522" s="18">
        <f t="shared" si="25"/>
        <v>698</v>
      </c>
      <c r="I522" s="8" t="s">
        <v>285</v>
      </c>
      <c r="J522" s="8" t="str">
        <f t="shared" si="26"/>
        <v>BÜRO YÖNETİMİ VE YÖNETİCİ ASİSTANLIĞI</v>
      </c>
    </row>
    <row r="523" spans="1:10" x14ac:dyDescent="0.25">
      <c r="A523" s="8">
        <v>2021698622</v>
      </c>
      <c r="B523" s="8" t="s">
        <v>1110</v>
      </c>
      <c r="C523" s="8" t="s">
        <v>1111</v>
      </c>
      <c r="D523" s="8">
        <v>19426090922</v>
      </c>
      <c r="E523" s="8">
        <v>2021</v>
      </c>
      <c r="F523" s="8">
        <v>44495</v>
      </c>
      <c r="G523" s="17">
        <f t="shared" si="24"/>
        <v>1</v>
      </c>
      <c r="H523" s="18">
        <f t="shared" si="25"/>
        <v>698</v>
      </c>
      <c r="I523" s="8" t="s">
        <v>396</v>
      </c>
      <c r="J523" s="8" t="str">
        <f t="shared" si="26"/>
        <v>BÜRO YÖNETİMİ VE YÖNETİCİ ASİSTANLIĞI</v>
      </c>
    </row>
    <row r="524" spans="1:10" x14ac:dyDescent="0.25">
      <c r="A524" s="8">
        <v>2021698623</v>
      </c>
      <c r="B524" s="8" t="s">
        <v>1112</v>
      </c>
      <c r="C524" s="8" t="s">
        <v>1113</v>
      </c>
      <c r="D524" s="8">
        <v>21073036024</v>
      </c>
      <c r="E524" s="8">
        <v>2021</v>
      </c>
      <c r="F524" s="8">
        <v>44498</v>
      </c>
      <c r="G524" s="17">
        <f t="shared" si="24"/>
        <v>1</v>
      </c>
      <c r="H524" s="18">
        <f t="shared" si="25"/>
        <v>698</v>
      </c>
      <c r="I524" s="8" t="s">
        <v>396</v>
      </c>
      <c r="J524" s="8" t="str">
        <f t="shared" si="26"/>
        <v>BÜRO YÖNETİMİ VE YÖNETİCİ ASİSTANLIĞI</v>
      </c>
    </row>
    <row r="525" spans="1:10" x14ac:dyDescent="0.25">
      <c r="A525" s="8">
        <v>2021698624</v>
      </c>
      <c r="B525" s="8" t="s">
        <v>1114</v>
      </c>
      <c r="C525" s="8" t="s">
        <v>1115</v>
      </c>
      <c r="D525" s="8">
        <v>19543087164</v>
      </c>
      <c r="E525" s="8">
        <v>2021</v>
      </c>
      <c r="F525" s="8">
        <v>44495</v>
      </c>
      <c r="G525" s="17">
        <f t="shared" si="24"/>
        <v>1</v>
      </c>
      <c r="H525" s="18">
        <f t="shared" si="25"/>
        <v>698</v>
      </c>
      <c r="I525" s="8" t="s">
        <v>396</v>
      </c>
      <c r="J525" s="8" t="str">
        <f t="shared" si="26"/>
        <v>BÜRO YÖNETİMİ VE YÖNETİCİ ASİSTANLIĞI</v>
      </c>
    </row>
    <row r="526" spans="1:10" x14ac:dyDescent="0.25">
      <c r="A526" s="8">
        <v>2021698625</v>
      </c>
      <c r="B526" s="8" t="s">
        <v>1116</v>
      </c>
      <c r="C526" s="8" t="s">
        <v>1117</v>
      </c>
      <c r="D526" s="8">
        <v>10207398268</v>
      </c>
      <c r="E526" s="8">
        <v>2021</v>
      </c>
      <c r="F526" s="8">
        <v>44496</v>
      </c>
      <c r="G526" s="17">
        <f t="shared" si="24"/>
        <v>1</v>
      </c>
      <c r="H526" s="18">
        <f t="shared" si="25"/>
        <v>698</v>
      </c>
      <c r="I526" s="8" t="s">
        <v>285</v>
      </c>
      <c r="J526" s="8" t="str">
        <f t="shared" si="26"/>
        <v>BÜRO YÖNETİMİ VE YÖNETİCİ ASİSTANLIĞI</v>
      </c>
    </row>
    <row r="527" spans="1:10" x14ac:dyDescent="0.25">
      <c r="A527" s="8">
        <v>2021698626</v>
      </c>
      <c r="B527" s="8" t="s">
        <v>1118</v>
      </c>
      <c r="C527" s="8" t="s">
        <v>1119</v>
      </c>
      <c r="D527" s="8">
        <v>23332019496</v>
      </c>
      <c r="E527" s="8">
        <v>2021</v>
      </c>
      <c r="F527" s="8">
        <v>44495</v>
      </c>
      <c r="G527" s="17">
        <f t="shared" si="24"/>
        <v>1</v>
      </c>
      <c r="H527" s="18">
        <f t="shared" si="25"/>
        <v>698</v>
      </c>
      <c r="I527" s="8" t="s">
        <v>285</v>
      </c>
      <c r="J527" s="8" t="str">
        <f t="shared" si="26"/>
        <v>BÜRO YÖNETİMİ VE YÖNETİCİ ASİSTANLIĞI</v>
      </c>
    </row>
    <row r="528" spans="1:10" x14ac:dyDescent="0.25">
      <c r="A528" s="8">
        <v>2021698627</v>
      </c>
      <c r="B528" s="8" t="s">
        <v>1120</v>
      </c>
      <c r="C528" s="8" t="s">
        <v>1121</v>
      </c>
      <c r="D528" s="8">
        <v>13336306982</v>
      </c>
      <c r="E528" s="8">
        <v>2021</v>
      </c>
      <c r="F528" s="8">
        <v>44495</v>
      </c>
      <c r="G528" s="17">
        <f t="shared" si="24"/>
        <v>1</v>
      </c>
      <c r="H528" s="18">
        <f t="shared" si="25"/>
        <v>698</v>
      </c>
      <c r="I528" s="8" t="s">
        <v>396</v>
      </c>
      <c r="J528" s="8" t="str">
        <f t="shared" si="26"/>
        <v>BÜRO YÖNETİMİ VE YÖNETİCİ ASİSTANLIĞI</v>
      </c>
    </row>
    <row r="529" spans="1:10" x14ac:dyDescent="0.25">
      <c r="A529" s="8">
        <v>2021698628</v>
      </c>
      <c r="B529" s="8" t="s">
        <v>1122</v>
      </c>
      <c r="C529" s="8" t="s">
        <v>1123</v>
      </c>
      <c r="D529" s="8">
        <v>15664216438</v>
      </c>
      <c r="E529" s="8">
        <v>2021</v>
      </c>
      <c r="F529" s="8">
        <v>44495</v>
      </c>
      <c r="G529" s="17">
        <f t="shared" si="24"/>
        <v>1</v>
      </c>
      <c r="H529" s="18">
        <f t="shared" si="25"/>
        <v>698</v>
      </c>
      <c r="I529" s="8" t="s">
        <v>396</v>
      </c>
      <c r="J529" s="8" t="str">
        <f t="shared" si="26"/>
        <v>BÜRO YÖNETİMİ VE YÖNETİCİ ASİSTANLIĞI</v>
      </c>
    </row>
    <row r="530" spans="1:10" x14ac:dyDescent="0.25">
      <c r="A530" s="8">
        <v>2021698629</v>
      </c>
      <c r="B530" s="8" t="s">
        <v>1124</v>
      </c>
      <c r="C530" s="8" t="s">
        <v>1125</v>
      </c>
      <c r="D530" s="8">
        <v>21709014914</v>
      </c>
      <c r="E530" s="8">
        <v>2021</v>
      </c>
      <c r="F530" s="8">
        <v>44495</v>
      </c>
      <c r="G530" s="17">
        <f t="shared" si="24"/>
        <v>1</v>
      </c>
      <c r="H530" s="18">
        <f t="shared" si="25"/>
        <v>698</v>
      </c>
      <c r="I530" s="8" t="s">
        <v>396</v>
      </c>
      <c r="J530" s="8" t="str">
        <f t="shared" si="26"/>
        <v>BÜRO YÖNETİMİ VE YÖNETİCİ ASİSTANLIĞI</v>
      </c>
    </row>
    <row r="531" spans="1:10" x14ac:dyDescent="0.25">
      <c r="A531" s="8">
        <v>2021698630</v>
      </c>
      <c r="B531" s="8" t="s">
        <v>1126</v>
      </c>
      <c r="C531" s="8" t="s">
        <v>1127</v>
      </c>
      <c r="D531" s="8">
        <v>23411419162</v>
      </c>
      <c r="E531" s="8">
        <v>2021</v>
      </c>
      <c r="F531" s="8">
        <v>44498</v>
      </c>
      <c r="G531" s="17">
        <f t="shared" si="24"/>
        <v>1</v>
      </c>
      <c r="H531" s="18">
        <f t="shared" si="25"/>
        <v>698</v>
      </c>
      <c r="I531" s="8" t="s">
        <v>285</v>
      </c>
      <c r="J531" s="8" t="str">
        <f t="shared" si="26"/>
        <v>BÜRO YÖNETİMİ VE YÖNETİCİ ASİSTANLIĞI</v>
      </c>
    </row>
    <row r="532" spans="1:10" x14ac:dyDescent="0.25">
      <c r="A532" s="8">
        <v>2021698631</v>
      </c>
      <c r="B532" s="8" t="s">
        <v>1128</v>
      </c>
      <c r="C532" s="8" t="s">
        <v>1129</v>
      </c>
      <c r="D532" s="8">
        <v>41753138732</v>
      </c>
      <c r="E532" s="8">
        <v>2021</v>
      </c>
      <c r="F532" s="8">
        <v>44495</v>
      </c>
      <c r="G532" s="17">
        <f t="shared" si="24"/>
        <v>1</v>
      </c>
      <c r="H532" s="18">
        <f t="shared" si="25"/>
        <v>698</v>
      </c>
      <c r="I532" s="8" t="s">
        <v>285</v>
      </c>
      <c r="J532" s="8" t="str">
        <f t="shared" si="26"/>
        <v>BÜRO YÖNETİMİ VE YÖNETİCİ ASİSTANLIĞI</v>
      </c>
    </row>
    <row r="533" spans="1:10" x14ac:dyDescent="0.25">
      <c r="A533" s="8">
        <v>2021698632</v>
      </c>
      <c r="B533" s="8" t="s">
        <v>1130</v>
      </c>
      <c r="C533" s="8" t="s">
        <v>1131</v>
      </c>
      <c r="D533" s="8">
        <v>12463270814</v>
      </c>
      <c r="E533" s="8">
        <v>2021</v>
      </c>
      <c r="F533" s="8">
        <v>44495</v>
      </c>
      <c r="G533" s="17">
        <f t="shared" si="24"/>
        <v>1</v>
      </c>
      <c r="H533" s="18">
        <f t="shared" si="25"/>
        <v>698</v>
      </c>
      <c r="I533" s="8" t="s">
        <v>396</v>
      </c>
      <c r="J533" s="8" t="str">
        <f t="shared" si="26"/>
        <v>BÜRO YÖNETİMİ VE YÖNETİCİ ASİSTANLIĞI</v>
      </c>
    </row>
    <row r="534" spans="1:10" x14ac:dyDescent="0.25">
      <c r="A534" s="8">
        <v>2022698001</v>
      </c>
      <c r="B534" s="8" t="s">
        <v>153</v>
      </c>
      <c r="C534" s="8" t="s">
        <v>405</v>
      </c>
      <c r="D534" s="8">
        <v>45743005738</v>
      </c>
      <c r="E534" s="8">
        <v>2022</v>
      </c>
      <c r="F534" s="14">
        <v>44796</v>
      </c>
      <c r="G534" s="17">
        <f t="shared" si="24"/>
        <v>1</v>
      </c>
      <c r="H534" s="8">
        <f t="shared" si="25"/>
        <v>698</v>
      </c>
      <c r="I534" s="8" t="s">
        <v>114</v>
      </c>
      <c r="J534" s="8" t="str">
        <f t="shared" si="26"/>
        <v>BÜRO YÖNETİMİ VE YÖNETİCİ ASİSTANLIĞI</v>
      </c>
    </row>
    <row r="535" spans="1:10" x14ac:dyDescent="0.25">
      <c r="A535" s="8">
        <v>2022698002</v>
      </c>
      <c r="B535" s="8" t="s">
        <v>380</v>
      </c>
      <c r="C535" s="8" t="s">
        <v>407</v>
      </c>
      <c r="D535" s="8">
        <v>21514021084</v>
      </c>
      <c r="E535" s="8">
        <v>2022</v>
      </c>
      <c r="F535" s="14">
        <v>44795</v>
      </c>
      <c r="G535" s="17">
        <f t="shared" si="24"/>
        <v>1</v>
      </c>
      <c r="H535" s="8">
        <f t="shared" si="25"/>
        <v>698</v>
      </c>
      <c r="I535" s="8" t="s">
        <v>117</v>
      </c>
      <c r="J535" s="8" t="str">
        <f t="shared" si="26"/>
        <v>BÜRO YÖNETİMİ VE YÖNETİCİ ASİSTANLIĞI</v>
      </c>
    </row>
    <row r="536" spans="1:10" x14ac:dyDescent="0.25">
      <c r="A536" s="8">
        <v>2022698003</v>
      </c>
      <c r="B536" s="8" t="s">
        <v>118</v>
      </c>
      <c r="C536" s="8" t="s">
        <v>408</v>
      </c>
      <c r="D536" s="8">
        <v>21010034304</v>
      </c>
      <c r="E536" s="8">
        <v>2022</v>
      </c>
      <c r="F536" s="14">
        <v>44799</v>
      </c>
      <c r="G536" s="17">
        <f t="shared" si="24"/>
        <v>1</v>
      </c>
      <c r="H536" s="8">
        <f t="shared" si="25"/>
        <v>698</v>
      </c>
      <c r="I536" s="8" t="s">
        <v>117</v>
      </c>
      <c r="J536" s="8" t="str">
        <f t="shared" si="26"/>
        <v>BÜRO YÖNETİMİ VE YÖNETİCİ ASİSTANLIĞI</v>
      </c>
    </row>
    <row r="537" spans="1:10" x14ac:dyDescent="0.25">
      <c r="A537" s="8">
        <v>2022698006</v>
      </c>
      <c r="B537" s="8" t="s">
        <v>409</v>
      </c>
      <c r="C537" s="8" t="s">
        <v>410</v>
      </c>
      <c r="D537" s="8">
        <v>19972072748</v>
      </c>
      <c r="E537" s="8">
        <v>2022</v>
      </c>
      <c r="F537" s="14">
        <v>44795</v>
      </c>
      <c r="G537" s="17">
        <f t="shared" si="24"/>
        <v>1</v>
      </c>
      <c r="H537" s="8">
        <f t="shared" si="25"/>
        <v>698</v>
      </c>
      <c r="I537" s="8" t="s">
        <v>114</v>
      </c>
      <c r="J537" s="8" t="str">
        <f t="shared" si="26"/>
        <v>BÜRO YÖNETİMİ VE YÖNETİCİ ASİSTANLIĞI</v>
      </c>
    </row>
    <row r="538" spans="1:10" x14ac:dyDescent="0.25">
      <c r="A538" s="8">
        <v>2022698008</v>
      </c>
      <c r="B538" s="8" t="s">
        <v>174</v>
      </c>
      <c r="C538" s="8" t="s">
        <v>411</v>
      </c>
      <c r="D538" s="8">
        <v>11098408012</v>
      </c>
      <c r="E538" s="8">
        <v>2022</v>
      </c>
      <c r="F538" s="14">
        <v>44796</v>
      </c>
      <c r="G538" s="17">
        <f t="shared" si="24"/>
        <v>1</v>
      </c>
      <c r="H538" s="8">
        <f t="shared" si="25"/>
        <v>698</v>
      </c>
      <c r="I538" s="8" t="s">
        <v>117</v>
      </c>
      <c r="J538" s="8" t="str">
        <f t="shared" si="26"/>
        <v>BÜRO YÖNETİMİ VE YÖNETİCİ ASİSTANLIĞI</v>
      </c>
    </row>
    <row r="539" spans="1:10" x14ac:dyDescent="0.25">
      <c r="A539" s="8">
        <v>2022698010</v>
      </c>
      <c r="B539" s="8" t="s">
        <v>363</v>
      </c>
      <c r="C539" s="8" t="s">
        <v>124</v>
      </c>
      <c r="D539" s="8">
        <v>20470055676</v>
      </c>
      <c r="E539" s="8">
        <v>2022</v>
      </c>
      <c r="F539" s="14">
        <v>44799</v>
      </c>
      <c r="G539" s="17">
        <f t="shared" si="24"/>
        <v>1</v>
      </c>
      <c r="H539" s="8">
        <f t="shared" si="25"/>
        <v>698</v>
      </c>
      <c r="I539" s="8" t="s">
        <v>117</v>
      </c>
      <c r="J539" s="8" t="str">
        <f t="shared" si="26"/>
        <v>BÜRO YÖNETİMİ VE YÖNETİCİ ASİSTANLIĞI</v>
      </c>
    </row>
    <row r="540" spans="1:10" x14ac:dyDescent="0.25">
      <c r="A540" s="8">
        <v>2022698012</v>
      </c>
      <c r="B540" s="8" t="s">
        <v>315</v>
      </c>
      <c r="C540" s="8" t="s">
        <v>412</v>
      </c>
      <c r="D540" s="8">
        <v>18085135630</v>
      </c>
      <c r="E540" s="8">
        <v>2022</v>
      </c>
      <c r="F540" s="14">
        <v>44795</v>
      </c>
      <c r="G540" s="17">
        <f t="shared" si="24"/>
        <v>1</v>
      </c>
      <c r="H540" s="8">
        <f t="shared" si="25"/>
        <v>698</v>
      </c>
      <c r="I540" s="8" t="s">
        <v>117</v>
      </c>
      <c r="J540" s="8" t="str">
        <f t="shared" si="26"/>
        <v>BÜRO YÖNETİMİ VE YÖNETİCİ ASİSTANLIĞI</v>
      </c>
    </row>
    <row r="541" spans="1:10" x14ac:dyDescent="0.25">
      <c r="A541" s="8">
        <v>2022698013</v>
      </c>
      <c r="B541" s="8" t="s">
        <v>413</v>
      </c>
      <c r="C541" s="8" t="s">
        <v>414</v>
      </c>
      <c r="D541" s="8">
        <v>17323155782</v>
      </c>
      <c r="E541" s="8">
        <v>2022</v>
      </c>
      <c r="F541" s="14">
        <v>44795</v>
      </c>
      <c r="G541" s="17">
        <f t="shared" si="24"/>
        <v>1</v>
      </c>
      <c r="H541" s="8">
        <f t="shared" si="25"/>
        <v>698</v>
      </c>
      <c r="I541" s="8" t="s">
        <v>117</v>
      </c>
      <c r="J541" s="8" t="str">
        <f t="shared" si="26"/>
        <v>BÜRO YÖNETİMİ VE YÖNETİCİ ASİSTANLIĞI</v>
      </c>
    </row>
    <row r="542" spans="1:10" x14ac:dyDescent="0.25">
      <c r="A542" s="8">
        <v>2022698014</v>
      </c>
      <c r="B542" s="8" t="s">
        <v>415</v>
      </c>
      <c r="C542" s="8" t="s">
        <v>416</v>
      </c>
      <c r="D542" s="8">
        <v>15235203034</v>
      </c>
      <c r="E542" s="8">
        <v>2022</v>
      </c>
      <c r="F542" s="14">
        <v>44795</v>
      </c>
      <c r="G542" s="17">
        <f t="shared" si="24"/>
        <v>1</v>
      </c>
      <c r="H542" s="8">
        <f t="shared" si="25"/>
        <v>698</v>
      </c>
      <c r="I542" s="8" t="s">
        <v>114</v>
      </c>
      <c r="J542" s="8" t="str">
        <f t="shared" si="26"/>
        <v>BÜRO YÖNETİMİ VE YÖNETİCİ ASİSTANLIĞI</v>
      </c>
    </row>
    <row r="543" spans="1:10" x14ac:dyDescent="0.25">
      <c r="A543" s="8">
        <v>2022698015</v>
      </c>
      <c r="B543" s="8" t="s">
        <v>417</v>
      </c>
      <c r="C543" s="8" t="s">
        <v>219</v>
      </c>
      <c r="D543" s="8">
        <v>49693042096</v>
      </c>
      <c r="E543" s="8">
        <v>2022</v>
      </c>
      <c r="F543" s="14">
        <v>44795</v>
      </c>
      <c r="G543" s="17">
        <f t="shared" si="24"/>
        <v>1</v>
      </c>
      <c r="H543" s="8">
        <f t="shared" si="25"/>
        <v>698</v>
      </c>
      <c r="I543" s="8" t="s">
        <v>117</v>
      </c>
      <c r="J543" s="8" t="str">
        <f t="shared" si="26"/>
        <v>BÜRO YÖNETİMİ VE YÖNETİCİ ASİSTANLIĞI</v>
      </c>
    </row>
    <row r="544" spans="1:10" x14ac:dyDescent="0.25">
      <c r="A544" s="8">
        <v>2022698016</v>
      </c>
      <c r="B544" s="8" t="s">
        <v>365</v>
      </c>
      <c r="C544" s="8" t="s">
        <v>418</v>
      </c>
      <c r="D544" s="8">
        <v>21415024818</v>
      </c>
      <c r="E544" s="8">
        <v>2022</v>
      </c>
      <c r="F544" s="14">
        <v>44796</v>
      </c>
      <c r="G544" s="17">
        <f t="shared" si="24"/>
        <v>1</v>
      </c>
      <c r="H544" s="8">
        <f t="shared" si="25"/>
        <v>698</v>
      </c>
      <c r="I544" s="8" t="s">
        <v>117</v>
      </c>
      <c r="J544" s="8" t="str">
        <f t="shared" si="26"/>
        <v>BÜRO YÖNETİMİ VE YÖNETİCİ ASİSTANLIĞI</v>
      </c>
    </row>
    <row r="545" spans="1:10" x14ac:dyDescent="0.25">
      <c r="A545" s="8">
        <v>2022698019</v>
      </c>
      <c r="B545" s="8" t="s">
        <v>419</v>
      </c>
      <c r="C545" s="8" t="s">
        <v>420</v>
      </c>
      <c r="D545" s="8">
        <v>19150097518</v>
      </c>
      <c r="E545" s="8">
        <v>2022</v>
      </c>
      <c r="F545" s="14">
        <v>44797</v>
      </c>
      <c r="G545" s="17">
        <f t="shared" si="24"/>
        <v>1</v>
      </c>
      <c r="H545" s="8">
        <f t="shared" si="25"/>
        <v>698</v>
      </c>
      <c r="I545" s="8" t="s">
        <v>114</v>
      </c>
      <c r="J545" s="8" t="str">
        <f t="shared" si="26"/>
        <v>BÜRO YÖNETİMİ VE YÖNETİCİ ASİSTANLIĞI</v>
      </c>
    </row>
    <row r="546" spans="1:10" x14ac:dyDescent="0.25">
      <c r="A546" s="18">
        <v>2022698021</v>
      </c>
      <c r="B546" s="18" t="s">
        <v>421</v>
      </c>
      <c r="C546" s="18" t="s">
        <v>422</v>
      </c>
      <c r="D546" s="18">
        <v>13333294176</v>
      </c>
      <c r="E546" s="18">
        <v>2022</v>
      </c>
      <c r="F546" s="14"/>
      <c r="G546" s="17">
        <f t="shared" si="24"/>
        <v>1</v>
      </c>
      <c r="H546" s="8">
        <f t="shared" si="25"/>
        <v>698</v>
      </c>
      <c r="I546" s="8" t="s">
        <v>117</v>
      </c>
      <c r="J546" s="8" t="str">
        <f t="shared" si="26"/>
        <v>BÜRO YÖNETİMİ VE YÖNETİCİ ASİSTANLIĞI</v>
      </c>
    </row>
    <row r="547" spans="1:10" x14ac:dyDescent="0.25">
      <c r="A547" s="8">
        <v>2022698023</v>
      </c>
      <c r="B547" s="8" t="s">
        <v>413</v>
      </c>
      <c r="C547" s="8" t="s">
        <v>423</v>
      </c>
      <c r="D547" s="8">
        <v>13966250204</v>
      </c>
      <c r="E547" s="8">
        <v>2022</v>
      </c>
      <c r="F547" s="14">
        <v>44797</v>
      </c>
      <c r="G547" s="17">
        <f t="shared" si="24"/>
        <v>1</v>
      </c>
      <c r="H547" s="8">
        <f t="shared" si="25"/>
        <v>698</v>
      </c>
      <c r="I547" s="8" t="s">
        <v>117</v>
      </c>
      <c r="J547" s="8" t="str">
        <f t="shared" si="26"/>
        <v>BÜRO YÖNETİMİ VE YÖNETİCİ ASİSTANLIĞI</v>
      </c>
    </row>
    <row r="548" spans="1:10" x14ac:dyDescent="0.25">
      <c r="A548" s="8">
        <v>2022698025</v>
      </c>
      <c r="B548" s="8" t="s">
        <v>413</v>
      </c>
      <c r="C548" s="8" t="s">
        <v>235</v>
      </c>
      <c r="D548" s="8">
        <v>12535320416</v>
      </c>
      <c r="E548" s="8">
        <v>2022</v>
      </c>
      <c r="F548" s="14">
        <v>44797</v>
      </c>
      <c r="G548" s="17">
        <f t="shared" si="24"/>
        <v>1</v>
      </c>
      <c r="H548" s="8">
        <f t="shared" si="25"/>
        <v>698</v>
      </c>
      <c r="I548" s="8" t="s">
        <v>117</v>
      </c>
      <c r="J548" s="8" t="str">
        <f t="shared" si="26"/>
        <v>BÜRO YÖNETİMİ VE YÖNETİCİ ASİSTANLIĞI</v>
      </c>
    </row>
    <row r="549" spans="1:10" x14ac:dyDescent="0.25">
      <c r="A549" s="8">
        <v>2022698026</v>
      </c>
      <c r="B549" s="8" t="s">
        <v>424</v>
      </c>
      <c r="C549" s="8" t="s">
        <v>425</v>
      </c>
      <c r="D549" s="8">
        <v>22516014944</v>
      </c>
      <c r="E549" s="8">
        <v>2022</v>
      </c>
      <c r="F549" s="14">
        <v>44795</v>
      </c>
      <c r="G549" s="17">
        <f t="shared" si="24"/>
        <v>1</v>
      </c>
      <c r="H549" s="8">
        <f t="shared" si="25"/>
        <v>698</v>
      </c>
      <c r="I549" s="8" t="s">
        <v>114</v>
      </c>
      <c r="J549" s="8" t="str">
        <f t="shared" si="26"/>
        <v>BÜRO YÖNETİMİ VE YÖNETİCİ ASİSTANLIĞI</v>
      </c>
    </row>
    <row r="550" spans="1:10" x14ac:dyDescent="0.25">
      <c r="A550" s="8">
        <v>2022698027</v>
      </c>
      <c r="B550" s="8" t="s">
        <v>426</v>
      </c>
      <c r="C550" s="8" t="s">
        <v>427</v>
      </c>
      <c r="D550" s="8">
        <v>19471066712</v>
      </c>
      <c r="E550" s="8">
        <v>2022</v>
      </c>
      <c r="F550" s="14">
        <v>44795</v>
      </c>
      <c r="G550" s="17">
        <f t="shared" si="24"/>
        <v>1</v>
      </c>
      <c r="H550" s="8">
        <f t="shared" si="25"/>
        <v>698</v>
      </c>
      <c r="I550" s="8" t="s">
        <v>114</v>
      </c>
      <c r="J550" s="8" t="str">
        <f t="shared" si="26"/>
        <v>BÜRO YÖNETİMİ VE YÖNETİCİ ASİSTANLIĞI</v>
      </c>
    </row>
    <row r="551" spans="1:10" x14ac:dyDescent="0.25">
      <c r="A551" s="8">
        <v>2022698028</v>
      </c>
      <c r="B551" s="8" t="s">
        <v>428</v>
      </c>
      <c r="C551" s="8" t="s">
        <v>136</v>
      </c>
      <c r="D551" s="8">
        <v>20074069468</v>
      </c>
      <c r="E551" s="8">
        <v>2022</v>
      </c>
      <c r="F551" s="14">
        <v>44795</v>
      </c>
      <c r="G551" s="17">
        <f t="shared" si="24"/>
        <v>1</v>
      </c>
      <c r="H551" s="8">
        <f t="shared" si="25"/>
        <v>698</v>
      </c>
      <c r="I551" s="8" t="s">
        <v>117</v>
      </c>
      <c r="J551" s="8" t="str">
        <f t="shared" si="26"/>
        <v>BÜRO YÖNETİMİ VE YÖNETİCİ ASİSTANLIĞI</v>
      </c>
    </row>
    <row r="552" spans="1:10" x14ac:dyDescent="0.25">
      <c r="A552" s="8">
        <v>2022698029</v>
      </c>
      <c r="B552" s="8" t="s">
        <v>429</v>
      </c>
      <c r="C552" s="8" t="s">
        <v>430</v>
      </c>
      <c r="D552" s="8">
        <v>14500255068</v>
      </c>
      <c r="E552" s="8">
        <v>2022</v>
      </c>
      <c r="F552" s="14">
        <v>44795</v>
      </c>
      <c r="G552" s="17">
        <f t="shared" si="24"/>
        <v>1</v>
      </c>
      <c r="H552" s="8">
        <f t="shared" si="25"/>
        <v>698</v>
      </c>
      <c r="I552" s="8" t="s">
        <v>114</v>
      </c>
      <c r="J552" s="8" t="str">
        <f t="shared" si="26"/>
        <v>BÜRO YÖNETİMİ VE YÖNETİCİ ASİSTANLIĞI</v>
      </c>
    </row>
    <row r="553" spans="1:10" x14ac:dyDescent="0.25">
      <c r="A553" s="8">
        <v>2022698030</v>
      </c>
      <c r="B553" s="8" t="s">
        <v>431</v>
      </c>
      <c r="C553" s="8" t="s">
        <v>432</v>
      </c>
      <c r="D553" s="8">
        <v>18244129012</v>
      </c>
      <c r="E553" s="8">
        <v>2022</v>
      </c>
      <c r="F553" s="14">
        <v>44795</v>
      </c>
      <c r="G553" s="17">
        <f t="shared" si="24"/>
        <v>1</v>
      </c>
      <c r="H553" s="8">
        <f t="shared" si="25"/>
        <v>698</v>
      </c>
      <c r="I553" s="8" t="s">
        <v>117</v>
      </c>
      <c r="J553" s="8" t="str">
        <f t="shared" si="26"/>
        <v>BÜRO YÖNETİMİ VE YÖNETİCİ ASİSTANLIĞI</v>
      </c>
    </row>
    <row r="554" spans="1:10" x14ac:dyDescent="0.25">
      <c r="A554" s="8">
        <v>2022698031</v>
      </c>
      <c r="B554" s="8" t="s">
        <v>433</v>
      </c>
      <c r="C554" s="8" t="s">
        <v>434</v>
      </c>
      <c r="D554" s="8">
        <v>41750138896</v>
      </c>
      <c r="E554" s="8">
        <v>2022</v>
      </c>
      <c r="F554" s="14">
        <v>44795</v>
      </c>
      <c r="G554" s="17">
        <f t="shared" si="24"/>
        <v>1</v>
      </c>
      <c r="H554" s="8">
        <f t="shared" si="25"/>
        <v>698</v>
      </c>
      <c r="I554" s="8" t="s">
        <v>114</v>
      </c>
      <c r="J554" s="8" t="str">
        <f t="shared" si="26"/>
        <v>BÜRO YÖNETİMİ VE YÖNETİCİ ASİSTANLIĞI</v>
      </c>
    </row>
    <row r="555" spans="1:10" x14ac:dyDescent="0.25">
      <c r="A555" s="8">
        <v>2022698032</v>
      </c>
      <c r="B555" s="8" t="s">
        <v>365</v>
      </c>
      <c r="C555" s="8" t="s">
        <v>240</v>
      </c>
      <c r="D555" s="8">
        <v>10033446348</v>
      </c>
      <c r="E555" s="8">
        <v>2022</v>
      </c>
      <c r="F555" s="14">
        <v>44795</v>
      </c>
      <c r="G555" s="17">
        <f t="shared" si="24"/>
        <v>1</v>
      </c>
      <c r="H555" s="8">
        <f t="shared" si="25"/>
        <v>698</v>
      </c>
      <c r="I555" s="8" t="s">
        <v>117</v>
      </c>
      <c r="J555" s="8" t="str">
        <f t="shared" si="26"/>
        <v>BÜRO YÖNETİMİ VE YÖNETİCİ ASİSTANLIĞI</v>
      </c>
    </row>
    <row r="556" spans="1:10" x14ac:dyDescent="0.25">
      <c r="A556" s="8">
        <v>2022698033</v>
      </c>
      <c r="B556" s="8" t="s">
        <v>435</v>
      </c>
      <c r="C556" s="8" t="s">
        <v>240</v>
      </c>
      <c r="D556" s="8">
        <v>16363193136</v>
      </c>
      <c r="E556" s="8">
        <v>2022</v>
      </c>
      <c r="F556" s="14">
        <v>44806</v>
      </c>
      <c r="G556" s="17">
        <f t="shared" si="24"/>
        <v>1</v>
      </c>
      <c r="H556" s="8">
        <f t="shared" si="25"/>
        <v>698</v>
      </c>
      <c r="I556" s="8" t="s">
        <v>114</v>
      </c>
      <c r="J556" s="8" t="str">
        <f t="shared" si="26"/>
        <v>BÜRO YÖNETİMİ VE YÖNETİCİ ASİSTANLIĞI</v>
      </c>
    </row>
    <row r="557" spans="1:10" x14ac:dyDescent="0.25">
      <c r="A557" s="8">
        <v>2022698034</v>
      </c>
      <c r="B557" s="8" t="s">
        <v>436</v>
      </c>
      <c r="C557" s="8" t="s">
        <v>240</v>
      </c>
      <c r="D557" s="8">
        <v>10951432072</v>
      </c>
      <c r="E557" s="8">
        <v>2022</v>
      </c>
      <c r="F557" s="14">
        <v>44795</v>
      </c>
      <c r="G557" s="17">
        <f t="shared" si="24"/>
        <v>1</v>
      </c>
      <c r="H557" s="8">
        <f t="shared" si="25"/>
        <v>698</v>
      </c>
      <c r="I557" s="8" t="s">
        <v>114</v>
      </c>
      <c r="J557" s="8" t="str">
        <f t="shared" si="26"/>
        <v>BÜRO YÖNETİMİ VE YÖNETİCİ ASİSTANLIĞI</v>
      </c>
    </row>
    <row r="558" spans="1:10" x14ac:dyDescent="0.25">
      <c r="A558" s="8">
        <v>2022698038</v>
      </c>
      <c r="B558" s="8" t="s">
        <v>437</v>
      </c>
      <c r="C558" s="8" t="s">
        <v>438</v>
      </c>
      <c r="D558" s="8">
        <v>12028309904</v>
      </c>
      <c r="E558" s="8">
        <v>2022</v>
      </c>
      <c r="F558" s="14">
        <v>44796</v>
      </c>
      <c r="G558" s="17">
        <f t="shared" si="24"/>
        <v>1</v>
      </c>
      <c r="H558" s="8">
        <f t="shared" si="25"/>
        <v>698</v>
      </c>
      <c r="I558" s="8" t="s">
        <v>117</v>
      </c>
      <c r="J558" s="8" t="str">
        <f t="shared" si="26"/>
        <v>BÜRO YÖNETİMİ VE YÖNETİCİ ASİSTANLIĞI</v>
      </c>
    </row>
    <row r="559" spans="1:10" x14ac:dyDescent="0.25">
      <c r="A559" s="8">
        <v>2022698039</v>
      </c>
      <c r="B559" s="8" t="s">
        <v>439</v>
      </c>
      <c r="C559" s="8" t="s">
        <v>440</v>
      </c>
      <c r="D559" s="8">
        <v>18671868690</v>
      </c>
      <c r="E559" s="8">
        <v>2022</v>
      </c>
      <c r="F559" s="14">
        <v>44795</v>
      </c>
      <c r="G559" s="17">
        <f t="shared" si="24"/>
        <v>1</v>
      </c>
      <c r="H559" s="8">
        <f t="shared" si="25"/>
        <v>698</v>
      </c>
      <c r="I559" s="8" t="s">
        <v>114</v>
      </c>
      <c r="J559" s="8" t="str">
        <f t="shared" si="26"/>
        <v>BÜRO YÖNETİMİ VE YÖNETİCİ ASİSTANLIĞI</v>
      </c>
    </row>
    <row r="560" spans="1:10" x14ac:dyDescent="0.25">
      <c r="A560" s="8">
        <v>2022698040</v>
      </c>
      <c r="B560" s="8" t="s">
        <v>239</v>
      </c>
      <c r="C560" s="8" t="s">
        <v>441</v>
      </c>
      <c r="D560" s="8">
        <v>40871171874</v>
      </c>
      <c r="E560" s="8">
        <v>2022</v>
      </c>
      <c r="F560" s="14">
        <v>44799</v>
      </c>
      <c r="G560" s="17">
        <f t="shared" si="24"/>
        <v>1</v>
      </c>
      <c r="H560" s="8">
        <f t="shared" si="25"/>
        <v>698</v>
      </c>
      <c r="I560" s="8" t="s">
        <v>114</v>
      </c>
      <c r="J560" s="8" t="str">
        <f t="shared" si="26"/>
        <v>BÜRO YÖNETİMİ VE YÖNETİCİ ASİSTANLIĞI</v>
      </c>
    </row>
    <row r="561" spans="1:10" x14ac:dyDescent="0.25">
      <c r="A561" s="8">
        <v>2022698042</v>
      </c>
      <c r="B561" s="8" t="s">
        <v>442</v>
      </c>
      <c r="C561" s="8" t="s">
        <v>443</v>
      </c>
      <c r="D561" s="8">
        <v>15661215366</v>
      </c>
      <c r="E561" s="8">
        <v>2022</v>
      </c>
      <c r="F561" s="14">
        <v>44795</v>
      </c>
      <c r="G561" s="17">
        <f t="shared" si="24"/>
        <v>1</v>
      </c>
      <c r="H561" s="8">
        <f t="shared" si="25"/>
        <v>698</v>
      </c>
      <c r="I561" s="8" t="s">
        <v>114</v>
      </c>
      <c r="J561" s="8" t="str">
        <f t="shared" si="26"/>
        <v>BÜRO YÖNETİMİ VE YÖNETİCİ ASİSTANLIĞI</v>
      </c>
    </row>
    <row r="562" spans="1:10" x14ac:dyDescent="0.25">
      <c r="A562" s="8">
        <v>2022698043</v>
      </c>
      <c r="B562" s="8" t="s">
        <v>380</v>
      </c>
      <c r="C562" s="8" t="s">
        <v>444</v>
      </c>
      <c r="D562" s="8">
        <v>15179991912</v>
      </c>
      <c r="E562" s="8">
        <v>2022</v>
      </c>
      <c r="F562" s="14">
        <v>44799</v>
      </c>
      <c r="G562" s="17">
        <f t="shared" si="24"/>
        <v>1</v>
      </c>
      <c r="H562" s="8">
        <f t="shared" si="25"/>
        <v>698</v>
      </c>
      <c r="I562" s="8" t="s">
        <v>117</v>
      </c>
      <c r="J562" s="8" t="str">
        <f t="shared" si="26"/>
        <v>BÜRO YÖNETİMİ VE YÖNETİCİ ASİSTANLIĞI</v>
      </c>
    </row>
    <row r="563" spans="1:10" x14ac:dyDescent="0.25">
      <c r="A563" s="8">
        <v>2022698046</v>
      </c>
      <c r="B563" s="8" t="s">
        <v>445</v>
      </c>
      <c r="C563" s="8" t="s">
        <v>446</v>
      </c>
      <c r="D563" s="8">
        <v>11002412562</v>
      </c>
      <c r="E563" s="8">
        <v>2022</v>
      </c>
      <c r="F563" s="14">
        <v>44806</v>
      </c>
      <c r="G563" s="17">
        <f t="shared" si="24"/>
        <v>1</v>
      </c>
      <c r="H563" s="8">
        <f t="shared" si="25"/>
        <v>698</v>
      </c>
      <c r="I563" s="8" t="s">
        <v>114</v>
      </c>
      <c r="J563" s="8" t="str">
        <f t="shared" si="26"/>
        <v>BÜRO YÖNETİMİ VE YÖNETİCİ ASİSTANLIĞI</v>
      </c>
    </row>
    <row r="564" spans="1:10" x14ac:dyDescent="0.25">
      <c r="A564" s="8">
        <v>2022698048</v>
      </c>
      <c r="B564" s="8" t="s">
        <v>447</v>
      </c>
      <c r="C564" s="8" t="s">
        <v>448</v>
      </c>
      <c r="D564" s="8">
        <v>50833739974</v>
      </c>
      <c r="E564" s="8">
        <v>2022</v>
      </c>
      <c r="F564" s="14">
        <v>44795</v>
      </c>
      <c r="G564" s="17">
        <f t="shared" si="24"/>
        <v>1</v>
      </c>
      <c r="H564" s="8">
        <f t="shared" si="25"/>
        <v>698</v>
      </c>
      <c r="I564" s="8" t="s">
        <v>114</v>
      </c>
      <c r="J564" s="8" t="str">
        <f t="shared" si="26"/>
        <v>BÜRO YÖNETİMİ VE YÖNETİCİ ASİSTANLIĞI</v>
      </c>
    </row>
    <row r="565" spans="1:10" x14ac:dyDescent="0.25">
      <c r="A565" s="8">
        <v>2022698049</v>
      </c>
      <c r="B565" s="8" t="s">
        <v>449</v>
      </c>
      <c r="C565" s="8" t="s">
        <v>450</v>
      </c>
      <c r="D565" s="8">
        <v>17044164636</v>
      </c>
      <c r="E565" s="8">
        <v>2022</v>
      </c>
      <c r="F565" s="14">
        <v>44795</v>
      </c>
      <c r="G565" s="17">
        <f t="shared" si="24"/>
        <v>1</v>
      </c>
      <c r="H565" s="8">
        <f t="shared" si="25"/>
        <v>698</v>
      </c>
      <c r="I565" s="8" t="s">
        <v>117</v>
      </c>
      <c r="J565" s="8" t="str">
        <f t="shared" si="26"/>
        <v>BÜRO YÖNETİMİ VE YÖNETİCİ ASİSTANLIĞI</v>
      </c>
    </row>
    <row r="566" spans="1:10" x14ac:dyDescent="0.25">
      <c r="A566" s="8">
        <v>2022698050</v>
      </c>
      <c r="B566" s="8" t="s">
        <v>451</v>
      </c>
      <c r="C566" s="8" t="s">
        <v>452</v>
      </c>
      <c r="D566" s="8">
        <v>75505013534</v>
      </c>
      <c r="E566" s="8">
        <v>2022</v>
      </c>
      <c r="F566" s="14">
        <v>44795</v>
      </c>
      <c r="G566" s="17">
        <f t="shared" si="24"/>
        <v>1</v>
      </c>
      <c r="H566" s="8">
        <f t="shared" si="25"/>
        <v>698</v>
      </c>
      <c r="I566" s="8" t="s">
        <v>117</v>
      </c>
      <c r="J566" s="8" t="str">
        <f t="shared" si="26"/>
        <v>BÜRO YÖNETİMİ VE YÖNETİCİ ASİSTANLIĞI</v>
      </c>
    </row>
    <row r="567" spans="1:10" x14ac:dyDescent="0.25">
      <c r="A567" s="8">
        <v>2022698051</v>
      </c>
      <c r="B567" s="8" t="s">
        <v>453</v>
      </c>
      <c r="C567" s="8" t="s">
        <v>454</v>
      </c>
      <c r="D567" s="8">
        <v>17110140588</v>
      </c>
      <c r="E567" s="8">
        <v>2022</v>
      </c>
      <c r="F567" s="14">
        <v>44795</v>
      </c>
      <c r="G567" s="17">
        <f t="shared" si="24"/>
        <v>1</v>
      </c>
      <c r="H567" s="8">
        <f t="shared" si="25"/>
        <v>698</v>
      </c>
      <c r="I567" s="8" t="s">
        <v>114</v>
      </c>
      <c r="J567" s="8" t="str">
        <f t="shared" si="26"/>
        <v>BÜRO YÖNETİMİ VE YÖNETİCİ ASİSTANLIĞI</v>
      </c>
    </row>
    <row r="568" spans="1:10" x14ac:dyDescent="0.25">
      <c r="A568" s="8">
        <v>2022698053</v>
      </c>
      <c r="B568" s="8" t="s">
        <v>249</v>
      </c>
      <c r="C568" s="8" t="s">
        <v>455</v>
      </c>
      <c r="D568" s="8">
        <v>12898308694</v>
      </c>
      <c r="E568" s="8">
        <v>2022</v>
      </c>
      <c r="F568" s="14">
        <v>44796</v>
      </c>
      <c r="G568" s="17">
        <f t="shared" si="24"/>
        <v>1</v>
      </c>
      <c r="H568" s="8">
        <f t="shared" si="25"/>
        <v>698</v>
      </c>
      <c r="I568" s="8" t="s">
        <v>114</v>
      </c>
      <c r="J568" s="8" t="str">
        <f t="shared" si="26"/>
        <v>BÜRO YÖNETİMİ VE YÖNETİCİ ASİSTANLIĞI</v>
      </c>
    </row>
    <row r="569" spans="1:10" x14ac:dyDescent="0.25">
      <c r="A569" s="8">
        <v>2022698054</v>
      </c>
      <c r="B569" s="8" t="s">
        <v>176</v>
      </c>
      <c r="C569" s="8" t="s">
        <v>393</v>
      </c>
      <c r="D569" s="8">
        <v>10258396442</v>
      </c>
      <c r="E569" s="8">
        <v>2022</v>
      </c>
      <c r="F569" s="14">
        <v>44795</v>
      </c>
      <c r="G569" s="17">
        <f t="shared" si="24"/>
        <v>1</v>
      </c>
      <c r="H569" s="8">
        <f t="shared" si="25"/>
        <v>698</v>
      </c>
      <c r="I569" s="8" t="s">
        <v>117</v>
      </c>
      <c r="J569" s="8" t="str">
        <f t="shared" si="26"/>
        <v>BÜRO YÖNETİMİ VE YÖNETİCİ ASİSTANLIĞI</v>
      </c>
    </row>
    <row r="570" spans="1:10" x14ac:dyDescent="0.25">
      <c r="A570" s="8">
        <v>2022698055</v>
      </c>
      <c r="B570" s="8" t="s">
        <v>378</v>
      </c>
      <c r="C570" s="8" t="s">
        <v>456</v>
      </c>
      <c r="D570" s="8">
        <v>21187138898</v>
      </c>
      <c r="E570" s="8">
        <v>2022</v>
      </c>
      <c r="F570" s="14">
        <v>44797</v>
      </c>
      <c r="G570" s="17">
        <f t="shared" si="24"/>
        <v>1</v>
      </c>
      <c r="H570" s="8">
        <f t="shared" si="25"/>
        <v>698</v>
      </c>
      <c r="I570" s="8" t="s">
        <v>117</v>
      </c>
      <c r="J570" s="8" t="str">
        <f t="shared" si="26"/>
        <v>BÜRO YÖNETİMİ VE YÖNETİCİ ASİSTANLIĞI</v>
      </c>
    </row>
    <row r="571" spans="1:10" x14ac:dyDescent="0.25">
      <c r="A571" s="8">
        <v>2022698056</v>
      </c>
      <c r="B571" s="8" t="s">
        <v>457</v>
      </c>
      <c r="C571" s="8" t="s">
        <v>368</v>
      </c>
      <c r="D571" s="8">
        <v>22012031506</v>
      </c>
      <c r="E571" s="8">
        <v>2022</v>
      </c>
      <c r="F571" s="14">
        <v>44796</v>
      </c>
      <c r="G571" s="17">
        <f t="shared" si="24"/>
        <v>1</v>
      </c>
      <c r="H571" s="8">
        <f t="shared" si="25"/>
        <v>698</v>
      </c>
      <c r="I571" s="8" t="s">
        <v>114</v>
      </c>
      <c r="J571" s="8" t="str">
        <f t="shared" si="26"/>
        <v>BÜRO YÖNETİMİ VE YÖNETİCİ ASİSTANLIĞI</v>
      </c>
    </row>
    <row r="572" spans="1:10" x14ac:dyDescent="0.25">
      <c r="A572" s="8">
        <v>2022698058</v>
      </c>
      <c r="B572" s="8" t="s">
        <v>118</v>
      </c>
      <c r="C572" s="8" t="s">
        <v>458</v>
      </c>
      <c r="D572" s="8">
        <v>10090405470</v>
      </c>
      <c r="E572" s="8">
        <v>2022</v>
      </c>
      <c r="F572" s="14">
        <v>44795</v>
      </c>
      <c r="G572" s="17">
        <f t="shared" si="24"/>
        <v>1</v>
      </c>
      <c r="H572" s="8">
        <f t="shared" si="25"/>
        <v>698</v>
      </c>
      <c r="I572" s="8" t="s">
        <v>117</v>
      </c>
      <c r="J572" s="8" t="str">
        <f t="shared" si="26"/>
        <v>BÜRO YÖNETİMİ VE YÖNETİCİ ASİSTANLIĞI</v>
      </c>
    </row>
    <row r="573" spans="1:10" x14ac:dyDescent="0.25">
      <c r="A573" s="8">
        <v>2022698059</v>
      </c>
      <c r="B573" s="8" t="s">
        <v>459</v>
      </c>
      <c r="C573" s="8" t="s">
        <v>458</v>
      </c>
      <c r="D573" s="8">
        <v>14560253028</v>
      </c>
      <c r="E573" s="8">
        <v>2022</v>
      </c>
      <c r="F573" s="14">
        <v>44797</v>
      </c>
      <c r="G573" s="17">
        <f t="shared" si="24"/>
        <v>1</v>
      </c>
      <c r="H573" s="8">
        <f t="shared" si="25"/>
        <v>698</v>
      </c>
      <c r="I573" s="8" t="s">
        <v>117</v>
      </c>
      <c r="J573" s="8" t="str">
        <f t="shared" si="26"/>
        <v>BÜRO YÖNETİMİ VE YÖNETİCİ ASİSTANLIĞI</v>
      </c>
    </row>
    <row r="574" spans="1:10" x14ac:dyDescent="0.25">
      <c r="A574" s="8">
        <v>2022698060</v>
      </c>
      <c r="B574" s="8" t="s">
        <v>153</v>
      </c>
      <c r="C574" s="8" t="s">
        <v>460</v>
      </c>
      <c r="D574" s="8">
        <v>51721008004</v>
      </c>
      <c r="E574" s="8">
        <v>2022</v>
      </c>
      <c r="F574" s="14">
        <v>44795</v>
      </c>
      <c r="G574" s="17">
        <f t="shared" si="24"/>
        <v>1</v>
      </c>
      <c r="H574" s="8">
        <f t="shared" si="25"/>
        <v>698</v>
      </c>
      <c r="I574" s="8" t="s">
        <v>114</v>
      </c>
      <c r="J574" s="8" t="str">
        <f t="shared" si="26"/>
        <v>BÜRO YÖNETİMİ VE YÖNETİCİ ASİSTANLIĞI</v>
      </c>
    </row>
    <row r="575" spans="1:10" x14ac:dyDescent="0.25">
      <c r="A575" s="8">
        <v>2022698062</v>
      </c>
      <c r="B575" s="8" t="s">
        <v>461</v>
      </c>
      <c r="C575" s="8" t="s">
        <v>462</v>
      </c>
      <c r="D575" s="8">
        <v>18112852424</v>
      </c>
      <c r="E575" s="8">
        <v>2022</v>
      </c>
      <c r="F575" s="14">
        <v>44795</v>
      </c>
      <c r="G575" s="17">
        <f t="shared" si="24"/>
        <v>1</v>
      </c>
      <c r="H575" s="8">
        <f t="shared" si="25"/>
        <v>698</v>
      </c>
      <c r="I575" s="8" t="s">
        <v>114</v>
      </c>
      <c r="J575" s="8" t="str">
        <f t="shared" si="26"/>
        <v>BÜRO YÖNETİMİ VE YÖNETİCİ ASİSTANLIĞI</v>
      </c>
    </row>
    <row r="576" spans="1:10" x14ac:dyDescent="0.25">
      <c r="A576" s="8">
        <v>2022698451</v>
      </c>
      <c r="B576" s="8" t="s">
        <v>463</v>
      </c>
      <c r="C576" s="8" t="s">
        <v>464</v>
      </c>
      <c r="D576" s="8">
        <v>18679115840</v>
      </c>
      <c r="E576" s="8">
        <v>2022</v>
      </c>
      <c r="F576" s="14">
        <v>44809</v>
      </c>
      <c r="G576" s="17">
        <f t="shared" si="24"/>
        <v>1</v>
      </c>
      <c r="H576" s="8">
        <f t="shared" si="25"/>
        <v>698</v>
      </c>
      <c r="I576" s="8" t="s">
        <v>117</v>
      </c>
      <c r="J576" s="8" t="str">
        <f t="shared" si="26"/>
        <v>BÜRO YÖNETİMİ VE YÖNETİCİ ASİSTANLIĞI</v>
      </c>
    </row>
    <row r="577" spans="1:10" x14ac:dyDescent="0.25">
      <c r="A577" s="8">
        <v>2022698452</v>
      </c>
      <c r="B577" s="8" t="s">
        <v>239</v>
      </c>
      <c r="C577" s="8" t="s">
        <v>219</v>
      </c>
      <c r="D577" s="8">
        <v>19717108510</v>
      </c>
      <c r="E577" s="8">
        <v>2022</v>
      </c>
      <c r="F577" s="14">
        <v>44816</v>
      </c>
      <c r="G577" s="17">
        <f t="shared" si="24"/>
        <v>1</v>
      </c>
      <c r="H577" s="8">
        <f t="shared" si="25"/>
        <v>698</v>
      </c>
      <c r="I577" s="8" t="s">
        <v>114</v>
      </c>
      <c r="J577" s="8" t="str">
        <f t="shared" si="26"/>
        <v>BÜRO YÖNETİMİ VE YÖNETİCİ ASİSTANLIĞI</v>
      </c>
    </row>
    <row r="578" spans="1:10" x14ac:dyDescent="0.25">
      <c r="A578" s="8">
        <v>2022698453</v>
      </c>
      <c r="B578" s="8" t="s">
        <v>465</v>
      </c>
      <c r="C578" s="8" t="s">
        <v>466</v>
      </c>
      <c r="D578" s="8">
        <v>11965312008</v>
      </c>
      <c r="E578" s="8">
        <v>2022</v>
      </c>
      <c r="F578" s="14">
        <v>44817</v>
      </c>
      <c r="G578" s="17">
        <f t="shared" ref="G578:G641" si="27">IF(E578&lt;$O$2,2,1)</f>
        <v>1</v>
      </c>
      <c r="H578" s="8">
        <f t="shared" ref="H578:H641" si="28">VALUE(MID(A578,5,3))</f>
        <v>698</v>
      </c>
      <c r="I578" s="8" t="s">
        <v>117</v>
      </c>
      <c r="J578" s="8" t="str">
        <f t="shared" ref="J578:J641" si="29">IF(H578=289,"BAHÇE TARIMI",IF(H578=686,"BANKACILIK VE SİGORTACILIK",IF(H578=687,"BANKACILIK VE SİGORTACILIK İ.Ö",IF(H578=688,"BİLGİSAYAR PROGRAMCILIĞI",IF(H578=689,"BİLGİSAYAR PROGRAMCILIĞI İ.Ö",IF(H578=211,"MOBİLYA VE  DEKARESYON",IF(H578=698,"BÜRO YÖNETİMİ VE YÖNETİCİ ASİSTANLIĞI",IF(H578=699,"BÜRO YÖNETİMİ VE YÖNETİCİ ASİSTANLIĞI İ.Ö",IF(H578=690,"MUHASEBE VE VERGİ UYGULAMALARI ",IF(H578=691,"MUHASEBE VE VERGİ UYGULAMALAR İ.Ö",IF(H578=209,"TOHUMCULUK",IF(H578=199,"YEREL YÖNETİMLER"))))))))))))</f>
        <v>BÜRO YÖNETİMİ VE YÖNETİCİ ASİSTANLIĞI</v>
      </c>
    </row>
    <row r="579" spans="1:10" x14ac:dyDescent="0.25">
      <c r="A579" s="8">
        <v>2022698454</v>
      </c>
      <c r="B579" s="8" t="s">
        <v>467</v>
      </c>
      <c r="C579" s="8" t="s">
        <v>444</v>
      </c>
      <c r="D579" s="8">
        <v>21431079748</v>
      </c>
      <c r="E579" s="8">
        <v>2022</v>
      </c>
      <c r="F579" s="14">
        <v>44817</v>
      </c>
      <c r="G579" s="17">
        <f t="shared" si="27"/>
        <v>1</v>
      </c>
      <c r="H579" s="8">
        <f t="shared" si="28"/>
        <v>698</v>
      </c>
      <c r="I579" s="8" t="s">
        <v>117</v>
      </c>
      <c r="J579" s="8" t="str">
        <f t="shared" si="29"/>
        <v>BÜRO YÖNETİMİ VE YÖNETİCİ ASİSTANLIĞI</v>
      </c>
    </row>
    <row r="580" spans="1:10" x14ac:dyDescent="0.25">
      <c r="A580" s="8">
        <v>2022698601</v>
      </c>
      <c r="B580" s="8" t="s">
        <v>468</v>
      </c>
      <c r="C580" s="8" t="s">
        <v>469</v>
      </c>
      <c r="D580" s="8">
        <v>30250449670</v>
      </c>
      <c r="E580" s="8">
        <v>2022</v>
      </c>
      <c r="F580" s="14">
        <v>44829</v>
      </c>
      <c r="G580" s="17">
        <f t="shared" si="27"/>
        <v>1</v>
      </c>
      <c r="H580" s="8">
        <f t="shared" si="28"/>
        <v>698</v>
      </c>
      <c r="I580" s="8" t="s">
        <v>114</v>
      </c>
      <c r="J580" s="8" t="str">
        <f t="shared" si="29"/>
        <v>BÜRO YÖNETİMİ VE YÖNETİCİ ASİSTANLIĞI</v>
      </c>
    </row>
    <row r="581" spans="1:10" x14ac:dyDescent="0.25">
      <c r="A581" s="8">
        <v>2022698602</v>
      </c>
      <c r="B581" s="8" t="s">
        <v>470</v>
      </c>
      <c r="C581" s="8" t="s">
        <v>471</v>
      </c>
      <c r="D581" s="8">
        <v>49546572282</v>
      </c>
      <c r="E581" s="8">
        <v>2022</v>
      </c>
      <c r="F581" s="14">
        <v>44830</v>
      </c>
      <c r="G581" s="17">
        <f t="shared" si="27"/>
        <v>1</v>
      </c>
      <c r="H581" s="8">
        <f t="shared" si="28"/>
        <v>698</v>
      </c>
      <c r="I581" s="8" t="s">
        <v>117</v>
      </c>
      <c r="J581" s="8" t="str">
        <f t="shared" si="29"/>
        <v>BÜRO YÖNETİMİ VE YÖNETİCİ ASİSTANLIĞI</v>
      </c>
    </row>
    <row r="582" spans="1:10" x14ac:dyDescent="0.25">
      <c r="A582" s="8">
        <v>2022698603</v>
      </c>
      <c r="B582" s="8" t="s">
        <v>472</v>
      </c>
      <c r="C582" s="8" t="s">
        <v>473</v>
      </c>
      <c r="D582" s="8">
        <v>14637044818</v>
      </c>
      <c r="E582" s="8">
        <v>2022</v>
      </c>
      <c r="F582" s="14">
        <v>44830</v>
      </c>
      <c r="G582" s="17">
        <f t="shared" si="27"/>
        <v>1</v>
      </c>
      <c r="H582" s="8">
        <f t="shared" si="28"/>
        <v>698</v>
      </c>
      <c r="I582" s="8" t="s">
        <v>117</v>
      </c>
      <c r="J582" s="8" t="str">
        <f t="shared" si="29"/>
        <v>BÜRO YÖNETİMİ VE YÖNETİCİ ASİSTANLIĞI</v>
      </c>
    </row>
    <row r="583" spans="1:10" x14ac:dyDescent="0.25">
      <c r="A583" s="8">
        <v>2022698604</v>
      </c>
      <c r="B583" s="8" t="s">
        <v>474</v>
      </c>
      <c r="C583" s="8" t="s">
        <v>475</v>
      </c>
      <c r="D583" s="8">
        <v>22813037196</v>
      </c>
      <c r="E583" s="8">
        <v>2022</v>
      </c>
      <c r="F583" s="14">
        <v>44829</v>
      </c>
      <c r="G583" s="17">
        <f t="shared" si="27"/>
        <v>1</v>
      </c>
      <c r="H583" s="8">
        <f t="shared" si="28"/>
        <v>698</v>
      </c>
      <c r="I583" s="8" t="s">
        <v>117</v>
      </c>
      <c r="J583" s="8" t="str">
        <f t="shared" si="29"/>
        <v>BÜRO YÖNETİMİ VE YÖNETİCİ ASİSTANLIĞI</v>
      </c>
    </row>
    <row r="584" spans="1:10" x14ac:dyDescent="0.25">
      <c r="A584" s="8">
        <v>2022698605</v>
      </c>
      <c r="B584" s="8" t="s">
        <v>476</v>
      </c>
      <c r="C584" s="8" t="s">
        <v>477</v>
      </c>
      <c r="D584" s="8">
        <v>10483447810</v>
      </c>
      <c r="E584" s="8">
        <v>2022</v>
      </c>
      <c r="F584" s="14">
        <v>44830</v>
      </c>
      <c r="G584" s="17">
        <f t="shared" si="27"/>
        <v>1</v>
      </c>
      <c r="H584" s="8">
        <f t="shared" si="28"/>
        <v>698</v>
      </c>
      <c r="I584" s="8" t="s">
        <v>117</v>
      </c>
      <c r="J584" s="8" t="str">
        <f t="shared" si="29"/>
        <v>BÜRO YÖNETİMİ VE YÖNETİCİ ASİSTANLIĞI</v>
      </c>
    </row>
    <row r="585" spans="1:10" x14ac:dyDescent="0.25">
      <c r="A585" s="8">
        <v>2022698607</v>
      </c>
      <c r="B585" s="8" t="s">
        <v>380</v>
      </c>
      <c r="C585" s="8" t="s">
        <v>478</v>
      </c>
      <c r="D585" s="8">
        <v>10318415014</v>
      </c>
      <c r="E585" s="8">
        <v>2022</v>
      </c>
      <c r="F585" s="14">
        <v>44830</v>
      </c>
      <c r="G585" s="17">
        <f t="shared" si="27"/>
        <v>1</v>
      </c>
      <c r="H585" s="8">
        <f t="shared" si="28"/>
        <v>698</v>
      </c>
      <c r="I585" s="8" t="s">
        <v>117</v>
      </c>
      <c r="J585" s="8" t="str">
        <f t="shared" si="29"/>
        <v>BÜRO YÖNETİMİ VE YÖNETİCİ ASİSTANLIĞI</v>
      </c>
    </row>
    <row r="586" spans="1:10" x14ac:dyDescent="0.25">
      <c r="A586" s="8">
        <v>2022698608</v>
      </c>
      <c r="B586" s="8" t="s">
        <v>479</v>
      </c>
      <c r="C586" s="8" t="s">
        <v>480</v>
      </c>
      <c r="D586" s="8">
        <v>11971807116</v>
      </c>
      <c r="E586" s="8">
        <v>2022</v>
      </c>
      <c r="F586" s="14">
        <v>44829</v>
      </c>
      <c r="G586" s="17">
        <f t="shared" si="27"/>
        <v>1</v>
      </c>
      <c r="H586" s="8">
        <f t="shared" si="28"/>
        <v>698</v>
      </c>
      <c r="I586" s="8" t="s">
        <v>117</v>
      </c>
      <c r="J586" s="8" t="str">
        <f t="shared" si="29"/>
        <v>BÜRO YÖNETİMİ VE YÖNETİCİ ASİSTANLIĞI</v>
      </c>
    </row>
    <row r="587" spans="1:10" x14ac:dyDescent="0.25">
      <c r="A587" s="8">
        <v>2022698609</v>
      </c>
      <c r="B587" s="8" t="s">
        <v>481</v>
      </c>
      <c r="C587" s="8" t="s">
        <v>482</v>
      </c>
      <c r="D587" s="8">
        <v>19957131972</v>
      </c>
      <c r="E587" s="8">
        <v>2022</v>
      </c>
      <c r="F587" s="14">
        <v>44829</v>
      </c>
      <c r="G587" s="17">
        <f t="shared" si="27"/>
        <v>1</v>
      </c>
      <c r="H587" s="8">
        <f t="shared" si="28"/>
        <v>698</v>
      </c>
      <c r="I587" s="8" t="s">
        <v>117</v>
      </c>
      <c r="J587" s="8" t="str">
        <f t="shared" si="29"/>
        <v>BÜRO YÖNETİMİ VE YÖNETİCİ ASİSTANLIĞI</v>
      </c>
    </row>
    <row r="588" spans="1:10" x14ac:dyDescent="0.25">
      <c r="A588" s="8">
        <v>2022698610</v>
      </c>
      <c r="B588" s="8" t="s">
        <v>479</v>
      </c>
      <c r="C588" s="8" t="s">
        <v>483</v>
      </c>
      <c r="D588" s="8">
        <v>16573212894</v>
      </c>
      <c r="E588" s="8">
        <v>2022</v>
      </c>
      <c r="F588" s="14">
        <v>44829</v>
      </c>
      <c r="G588" s="17">
        <f t="shared" si="27"/>
        <v>1</v>
      </c>
      <c r="H588" s="8">
        <f t="shared" si="28"/>
        <v>698</v>
      </c>
      <c r="I588" s="8" t="s">
        <v>117</v>
      </c>
      <c r="J588" s="8" t="str">
        <f t="shared" si="29"/>
        <v>BÜRO YÖNETİMİ VE YÖNETİCİ ASİSTANLIĞI</v>
      </c>
    </row>
    <row r="589" spans="1:10" x14ac:dyDescent="0.25">
      <c r="A589" s="8">
        <v>2022698611</v>
      </c>
      <c r="B589" s="8" t="s">
        <v>484</v>
      </c>
      <c r="C589" s="8" t="s">
        <v>485</v>
      </c>
      <c r="D589" s="8">
        <v>45493995402</v>
      </c>
      <c r="E589" s="8">
        <v>2022</v>
      </c>
      <c r="F589" s="14">
        <v>44829</v>
      </c>
      <c r="G589" s="17">
        <f t="shared" si="27"/>
        <v>1</v>
      </c>
      <c r="H589" s="8">
        <f t="shared" si="28"/>
        <v>698</v>
      </c>
      <c r="I589" s="8" t="s">
        <v>117</v>
      </c>
      <c r="J589" s="8" t="str">
        <f t="shared" si="29"/>
        <v>BÜRO YÖNETİMİ VE YÖNETİCİ ASİSTANLIĞI</v>
      </c>
    </row>
    <row r="590" spans="1:10" x14ac:dyDescent="0.25">
      <c r="A590" s="8">
        <v>2022698612</v>
      </c>
      <c r="B590" s="8" t="s">
        <v>486</v>
      </c>
      <c r="C590" s="8" t="s">
        <v>487</v>
      </c>
      <c r="D590" s="8">
        <v>18787164372</v>
      </c>
      <c r="E590" s="8">
        <v>2022</v>
      </c>
      <c r="F590" s="14">
        <v>44829</v>
      </c>
      <c r="G590" s="17">
        <f t="shared" si="27"/>
        <v>1</v>
      </c>
      <c r="H590" s="8">
        <f t="shared" si="28"/>
        <v>698</v>
      </c>
      <c r="I590" s="8" t="s">
        <v>114</v>
      </c>
      <c r="J590" s="8" t="str">
        <f t="shared" si="29"/>
        <v>BÜRO YÖNETİMİ VE YÖNETİCİ ASİSTANLIĞI</v>
      </c>
    </row>
    <row r="591" spans="1:10" x14ac:dyDescent="0.25">
      <c r="A591" s="8">
        <v>2022698613</v>
      </c>
      <c r="B591" s="8" t="s">
        <v>488</v>
      </c>
      <c r="C591" s="8" t="s">
        <v>489</v>
      </c>
      <c r="D591" s="8">
        <v>48013418436</v>
      </c>
      <c r="E591" s="8">
        <v>2022</v>
      </c>
      <c r="F591" s="14">
        <v>44829</v>
      </c>
      <c r="G591" s="17">
        <f t="shared" si="27"/>
        <v>1</v>
      </c>
      <c r="H591" s="8">
        <f t="shared" si="28"/>
        <v>698</v>
      </c>
      <c r="I591" s="8" t="s">
        <v>114</v>
      </c>
      <c r="J591" s="8" t="str">
        <f t="shared" si="29"/>
        <v>BÜRO YÖNETİMİ VE YÖNETİCİ ASİSTANLIĞI</v>
      </c>
    </row>
    <row r="592" spans="1:10" x14ac:dyDescent="0.25">
      <c r="A592" s="8">
        <v>2022698615</v>
      </c>
      <c r="B592" s="8" t="s">
        <v>490</v>
      </c>
      <c r="C592" s="8" t="s">
        <v>491</v>
      </c>
      <c r="D592" s="8">
        <v>14695248470</v>
      </c>
      <c r="E592" s="8">
        <v>2022</v>
      </c>
      <c r="F592" s="14">
        <v>44831</v>
      </c>
      <c r="G592" s="17">
        <f t="shared" si="27"/>
        <v>1</v>
      </c>
      <c r="H592" s="8">
        <f t="shared" si="28"/>
        <v>698</v>
      </c>
      <c r="I592" s="8" t="s">
        <v>117</v>
      </c>
      <c r="J592" s="8" t="str">
        <f t="shared" si="29"/>
        <v>BÜRO YÖNETİMİ VE YÖNETİCİ ASİSTANLIĞI</v>
      </c>
    </row>
    <row r="593" spans="1:10" x14ac:dyDescent="0.25">
      <c r="A593" s="8">
        <v>2022698616</v>
      </c>
      <c r="B593" s="8" t="s">
        <v>492</v>
      </c>
      <c r="C593" s="8" t="s">
        <v>493</v>
      </c>
      <c r="D593" s="8">
        <v>46048955988</v>
      </c>
      <c r="E593" s="8">
        <v>2022</v>
      </c>
      <c r="F593" s="14">
        <v>44829</v>
      </c>
      <c r="G593" s="17">
        <f t="shared" si="27"/>
        <v>1</v>
      </c>
      <c r="H593" s="8">
        <f t="shared" si="28"/>
        <v>698</v>
      </c>
      <c r="I593" s="8" t="s">
        <v>117</v>
      </c>
      <c r="J593" s="8" t="str">
        <f t="shared" si="29"/>
        <v>BÜRO YÖNETİMİ VE YÖNETİCİ ASİSTANLIĞI</v>
      </c>
    </row>
    <row r="594" spans="1:10" x14ac:dyDescent="0.25">
      <c r="A594" s="8">
        <v>2022698617</v>
      </c>
      <c r="B594" s="8" t="s">
        <v>459</v>
      </c>
      <c r="C594" s="8" t="s">
        <v>494</v>
      </c>
      <c r="D594" s="8">
        <v>11842356538</v>
      </c>
      <c r="E594" s="8">
        <v>2022</v>
      </c>
      <c r="F594" s="14">
        <v>44830</v>
      </c>
      <c r="G594" s="17">
        <f t="shared" si="27"/>
        <v>1</v>
      </c>
      <c r="H594" s="8">
        <f t="shared" si="28"/>
        <v>698</v>
      </c>
      <c r="I594" s="8" t="s">
        <v>117</v>
      </c>
      <c r="J594" s="8" t="str">
        <f t="shared" si="29"/>
        <v>BÜRO YÖNETİMİ VE YÖNETİCİ ASİSTANLIĞI</v>
      </c>
    </row>
    <row r="595" spans="1:10" x14ac:dyDescent="0.25">
      <c r="A595" s="8">
        <v>2022698620</v>
      </c>
      <c r="B595" s="8" t="s">
        <v>495</v>
      </c>
      <c r="C595" s="8" t="s">
        <v>496</v>
      </c>
      <c r="D595" s="8">
        <v>18124134464</v>
      </c>
      <c r="E595" s="8">
        <v>2022</v>
      </c>
      <c r="F595" s="14">
        <v>44829</v>
      </c>
      <c r="G595" s="17">
        <f t="shared" si="27"/>
        <v>1</v>
      </c>
      <c r="H595" s="8">
        <f t="shared" si="28"/>
        <v>698</v>
      </c>
      <c r="I595" s="8" t="s">
        <v>117</v>
      </c>
      <c r="J595" s="8" t="str">
        <f t="shared" si="29"/>
        <v>BÜRO YÖNETİMİ VE YÖNETİCİ ASİSTANLIĞI</v>
      </c>
    </row>
    <row r="596" spans="1:10" x14ac:dyDescent="0.25">
      <c r="A596" s="8">
        <v>2022698801</v>
      </c>
      <c r="B596" s="8" t="s">
        <v>497</v>
      </c>
      <c r="C596" s="8" t="s">
        <v>168</v>
      </c>
      <c r="D596" s="8">
        <v>21865006402</v>
      </c>
      <c r="E596" s="8">
        <v>2022</v>
      </c>
      <c r="F596" s="14">
        <v>44820</v>
      </c>
      <c r="G596" s="17">
        <f t="shared" si="27"/>
        <v>1</v>
      </c>
      <c r="H596" s="8">
        <f t="shared" si="28"/>
        <v>698</v>
      </c>
      <c r="I596" s="8" t="s">
        <v>117</v>
      </c>
      <c r="J596" s="8" t="str">
        <f t="shared" si="29"/>
        <v>BÜRO YÖNETİMİ VE YÖNETİCİ ASİSTANLIĞI</v>
      </c>
    </row>
    <row r="597" spans="1:10" x14ac:dyDescent="0.25">
      <c r="A597" s="8">
        <v>2022698802</v>
      </c>
      <c r="B597" s="8" t="s">
        <v>363</v>
      </c>
      <c r="C597" s="8" t="s">
        <v>252</v>
      </c>
      <c r="D597" s="8">
        <v>14926236238</v>
      </c>
      <c r="E597" s="8">
        <v>2022</v>
      </c>
      <c r="F597" s="14">
        <v>44820</v>
      </c>
      <c r="G597" s="17">
        <f t="shared" si="27"/>
        <v>1</v>
      </c>
      <c r="H597" s="8">
        <f t="shared" si="28"/>
        <v>698</v>
      </c>
      <c r="I597" s="8" t="s">
        <v>117</v>
      </c>
      <c r="J597" s="8" t="str">
        <f t="shared" si="29"/>
        <v>BÜRO YÖNETİMİ VE YÖNETİCİ ASİSTANLIĞI</v>
      </c>
    </row>
    <row r="598" spans="1:10" x14ac:dyDescent="0.25">
      <c r="A598" s="8">
        <v>2022698803</v>
      </c>
      <c r="B598" s="8" t="s">
        <v>415</v>
      </c>
      <c r="C598" s="8" t="s">
        <v>168</v>
      </c>
      <c r="D598" s="8">
        <v>48949001320</v>
      </c>
      <c r="E598" s="8">
        <v>2022</v>
      </c>
      <c r="F598" s="14">
        <v>44848</v>
      </c>
      <c r="G598" s="17">
        <f t="shared" si="27"/>
        <v>1</v>
      </c>
      <c r="H598" s="8">
        <f t="shared" si="28"/>
        <v>698</v>
      </c>
      <c r="I598" s="8" t="s">
        <v>498</v>
      </c>
      <c r="J598" s="8" t="str">
        <f t="shared" si="29"/>
        <v>BÜRO YÖNETİMİ VE YÖNETİCİ ASİSTANLIĞI</v>
      </c>
    </row>
    <row r="599" spans="1:10" x14ac:dyDescent="0.25">
      <c r="A599" s="21">
        <v>2018699011</v>
      </c>
      <c r="B599" s="21" t="s">
        <v>906</v>
      </c>
      <c r="C599" s="21" t="s">
        <v>1132</v>
      </c>
      <c r="D599" s="21">
        <v>10120396204</v>
      </c>
      <c r="E599" s="21">
        <v>2018</v>
      </c>
      <c r="F599" s="22">
        <v>43347</v>
      </c>
      <c r="G599" s="15">
        <f t="shared" si="27"/>
        <v>1</v>
      </c>
      <c r="H599" s="21">
        <f t="shared" si="28"/>
        <v>699</v>
      </c>
      <c r="I599" s="13" t="s">
        <v>396</v>
      </c>
      <c r="J599" s="13" t="str">
        <f t="shared" si="29"/>
        <v>BÜRO YÖNETİMİ VE YÖNETİCİ ASİSTANLIĞI İ.Ö</v>
      </c>
    </row>
    <row r="600" spans="1:10" x14ac:dyDescent="0.25">
      <c r="A600" s="21">
        <v>2019699006</v>
      </c>
      <c r="B600" s="21" t="s">
        <v>703</v>
      </c>
      <c r="C600" s="21" t="s">
        <v>306</v>
      </c>
      <c r="D600" s="21">
        <v>62134379858</v>
      </c>
      <c r="E600" s="21">
        <v>2019</v>
      </c>
      <c r="F600" s="22">
        <v>43697</v>
      </c>
      <c r="G600" s="15">
        <f t="shared" si="27"/>
        <v>1</v>
      </c>
      <c r="H600" s="21">
        <f t="shared" si="28"/>
        <v>699</v>
      </c>
      <c r="I600" s="13" t="s">
        <v>396</v>
      </c>
      <c r="J600" s="13" t="str">
        <f t="shared" si="29"/>
        <v>BÜRO YÖNETİMİ VE YÖNETİCİ ASİSTANLIĞI İ.Ö</v>
      </c>
    </row>
    <row r="601" spans="1:10" x14ac:dyDescent="0.25">
      <c r="A601" s="15">
        <v>2019699010</v>
      </c>
      <c r="B601" s="15" t="s">
        <v>1133</v>
      </c>
      <c r="C601" s="15" t="s">
        <v>444</v>
      </c>
      <c r="D601" s="15">
        <v>21361021534</v>
      </c>
      <c r="E601" s="15">
        <v>2019</v>
      </c>
      <c r="F601" s="34">
        <v>43700</v>
      </c>
      <c r="G601" s="15">
        <f t="shared" si="27"/>
        <v>1</v>
      </c>
      <c r="H601" s="21">
        <f t="shared" si="28"/>
        <v>699</v>
      </c>
      <c r="I601" s="13" t="s">
        <v>396</v>
      </c>
      <c r="J601" s="13" t="str">
        <f t="shared" si="29"/>
        <v>BÜRO YÖNETİMİ VE YÖNETİCİ ASİSTANLIĞI İ.Ö</v>
      </c>
    </row>
    <row r="602" spans="1:10" x14ac:dyDescent="0.25">
      <c r="A602" s="21">
        <v>2019699011</v>
      </c>
      <c r="B602" s="21" t="s">
        <v>1134</v>
      </c>
      <c r="C602" s="21" t="s">
        <v>1135</v>
      </c>
      <c r="D602" s="21">
        <v>12758270888</v>
      </c>
      <c r="E602" s="21">
        <v>2019</v>
      </c>
      <c r="F602" s="22">
        <v>43697</v>
      </c>
      <c r="G602" s="15">
        <f t="shared" si="27"/>
        <v>1</v>
      </c>
      <c r="H602" s="21">
        <f t="shared" si="28"/>
        <v>699</v>
      </c>
      <c r="I602" s="13" t="s">
        <v>285</v>
      </c>
      <c r="J602" s="13" t="str">
        <f t="shared" si="29"/>
        <v>BÜRO YÖNETİMİ VE YÖNETİCİ ASİSTANLIĞI İ.Ö</v>
      </c>
    </row>
    <row r="603" spans="1:10" x14ac:dyDescent="0.25">
      <c r="A603" s="15">
        <v>2019699012</v>
      </c>
      <c r="B603" s="15" t="s">
        <v>153</v>
      </c>
      <c r="C603" s="15" t="s">
        <v>395</v>
      </c>
      <c r="D603" s="15">
        <v>29549237258</v>
      </c>
      <c r="E603" s="15">
        <v>2019</v>
      </c>
      <c r="F603" s="34">
        <v>43699</v>
      </c>
      <c r="G603" s="15">
        <f t="shared" si="27"/>
        <v>1</v>
      </c>
      <c r="H603" s="21">
        <f t="shared" si="28"/>
        <v>699</v>
      </c>
      <c r="I603" s="13" t="s">
        <v>285</v>
      </c>
      <c r="J603" s="13" t="str">
        <f t="shared" si="29"/>
        <v>BÜRO YÖNETİMİ VE YÖNETİCİ ASİSTANLIĞI İ.Ö</v>
      </c>
    </row>
    <row r="604" spans="1:10" x14ac:dyDescent="0.25">
      <c r="A604" s="21">
        <v>2019699015</v>
      </c>
      <c r="B604" s="21" t="s">
        <v>726</v>
      </c>
      <c r="C604" s="21" t="s">
        <v>288</v>
      </c>
      <c r="D604" s="21">
        <v>14245260914</v>
      </c>
      <c r="E604" s="21">
        <v>2019</v>
      </c>
      <c r="F604" s="22">
        <v>43700</v>
      </c>
      <c r="G604" s="15">
        <f t="shared" si="27"/>
        <v>1</v>
      </c>
      <c r="H604" s="21">
        <f t="shared" si="28"/>
        <v>699</v>
      </c>
      <c r="I604" s="13" t="s">
        <v>396</v>
      </c>
      <c r="J604" s="13" t="str">
        <f t="shared" si="29"/>
        <v>BÜRO YÖNETİMİ VE YÖNETİCİ ASİSTANLIĞI İ.Ö</v>
      </c>
    </row>
    <row r="605" spans="1:10" x14ac:dyDescent="0.25">
      <c r="A605" s="15">
        <v>2019699601</v>
      </c>
      <c r="B605" s="15" t="s">
        <v>1136</v>
      </c>
      <c r="C605" s="15" t="s">
        <v>1137</v>
      </c>
      <c r="D605" s="15">
        <v>19441087396</v>
      </c>
      <c r="E605" s="15">
        <v>2019</v>
      </c>
      <c r="F605" s="34">
        <v>43733</v>
      </c>
      <c r="G605" s="15">
        <f t="shared" si="27"/>
        <v>1</v>
      </c>
      <c r="H605" s="21">
        <f t="shared" si="28"/>
        <v>699</v>
      </c>
      <c r="I605" s="13" t="s">
        <v>285</v>
      </c>
      <c r="J605" s="13" t="str">
        <f t="shared" si="29"/>
        <v>BÜRO YÖNETİMİ VE YÖNETİCİ ASİSTANLIĞI İ.Ö</v>
      </c>
    </row>
    <row r="606" spans="1:10" x14ac:dyDescent="0.25">
      <c r="A606" s="37">
        <v>2017211001</v>
      </c>
      <c r="B606" s="37" t="s">
        <v>1138</v>
      </c>
      <c r="C606" s="37" t="s">
        <v>1139</v>
      </c>
      <c r="D606" s="37">
        <v>22315886926</v>
      </c>
      <c r="E606" s="37">
        <v>2017</v>
      </c>
      <c r="F606" s="38">
        <v>42959</v>
      </c>
      <c r="G606" s="15">
        <f t="shared" si="27"/>
        <v>1</v>
      </c>
      <c r="H606" s="21">
        <f t="shared" si="28"/>
        <v>211</v>
      </c>
      <c r="I606" s="13" t="s">
        <v>396</v>
      </c>
      <c r="J606" s="13" t="str">
        <f t="shared" si="29"/>
        <v>MOBİLYA VE  DEKARESYON</v>
      </c>
    </row>
    <row r="607" spans="1:10" x14ac:dyDescent="0.25">
      <c r="A607" s="21">
        <v>2018690027</v>
      </c>
      <c r="B607" s="21" t="s">
        <v>251</v>
      </c>
      <c r="C607" s="21" t="s">
        <v>1140</v>
      </c>
      <c r="D607" s="21">
        <v>12430323840</v>
      </c>
      <c r="E607" s="21">
        <v>2018</v>
      </c>
      <c r="F607" s="22">
        <v>43346</v>
      </c>
      <c r="G607" s="15">
        <f t="shared" si="27"/>
        <v>1</v>
      </c>
      <c r="H607" s="21">
        <f t="shared" si="28"/>
        <v>690</v>
      </c>
      <c r="I607" s="13" t="s">
        <v>285</v>
      </c>
      <c r="J607" s="13" t="str">
        <f t="shared" si="29"/>
        <v xml:space="preserve">MUHASEBE VE VERGİ UYGULAMALARI </v>
      </c>
    </row>
    <row r="608" spans="1:10" x14ac:dyDescent="0.25">
      <c r="A608" s="15">
        <v>2018690030</v>
      </c>
      <c r="B608" s="15" t="s">
        <v>1141</v>
      </c>
      <c r="C608" s="15" t="s">
        <v>761</v>
      </c>
      <c r="D608" s="15">
        <v>19876075586</v>
      </c>
      <c r="E608" s="15">
        <v>2018</v>
      </c>
      <c r="F608" s="34">
        <v>43348</v>
      </c>
      <c r="G608" s="15">
        <f t="shared" si="27"/>
        <v>1</v>
      </c>
      <c r="H608" s="21">
        <f t="shared" si="28"/>
        <v>690</v>
      </c>
      <c r="I608" s="13" t="s">
        <v>396</v>
      </c>
      <c r="J608" s="13" t="str">
        <f t="shared" si="29"/>
        <v xml:space="preserve">MUHASEBE VE VERGİ UYGULAMALARI </v>
      </c>
    </row>
    <row r="609" spans="1:10" x14ac:dyDescent="0.25">
      <c r="A609" s="21">
        <v>2018690603</v>
      </c>
      <c r="B609" s="21" t="s">
        <v>247</v>
      </c>
      <c r="C609" s="21" t="s">
        <v>1142</v>
      </c>
      <c r="D609" s="21">
        <v>26299825452</v>
      </c>
      <c r="E609" s="21">
        <v>2018</v>
      </c>
      <c r="F609" s="22">
        <v>43374</v>
      </c>
      <c r="G609" s="15">
        <f t="shared" si="27"/>
        <v>1</v>
      </c>
      <c r="H609" s="21">
        <f t="shared" si="28"/>
        <v>690</v>
      </c>
      <c r="I609" s="13" t="s">
        <v>285</v>
      </c>
      <c r="J609" s="13" t="str">
        <f t="shared" si="29"/>
        <v xml:space="preserve">MUHASEBE VE VERGİ UYGULAMALARI </v>
      </c>
    </row>
    <row r="610" spans="1:10" x14ac:dyDescent="0.25">
      <c r="A610" s="15">
        <v>2018690604</v>
      </c>
      <c r="B610" s="15" t="s">
        <v>1143</v>
      </c>
      <c r="C610" s="15" t="s">
        <v>440</v>
      </c>
      <c r="D610" s="15">
        <v>19090050420</v>
      </c>
      <c r="E610" s="15">
        <v>2018</v>
      </c>
      <c r="F610" s="34">
        <v>43374</v>
      </c>
      <c r="G610" s="15">
        <f t="shared" si="27"/>
        <v>1</v>
      </c>
      <c r="H610" s="21">
        <f t="shared" si="28"/>
        <v>690</v>
      </c>
      <c r="I610" s="13" t="s">
        <v>285</v>
      </c>
      <c r="J610" s="13" t="str">
        <f t="shared" si="29"/>
        <v xml:space="preserve">MUHASEBE VE VERGİ UYGULAMALARI </v>
      </c>
    </row>
    <row r="611" spans="1:10" x14ac:dyDescent="0.25">
      <c r="A611" s="15">
        <v>2019690001</v>
      </c>
      <c r="B611" s="15" t="s">
        <v>1144</v>
      </c>
      <c r="C611" s="15" t="s">
        <v>1053</v>
      </c>
      <c r="D611" s="15">
        <v>21454017734</v>
      </c>
      <c r="E611" s="15">
        <v>2019</v>
      </c>
      <c r="F611" s="34">
        <v>43694</v>
      </c>
      <c r="G611" s="15">
        <f t="shared" si="27"/>
        <v>1</v>
      </c>
      <c r="H611" s="21">
        <f t="shared" si="28"/>
        <v>690</v>
      </c>
      <c r="I611" s="13" t="s">
        <v>396</v>
      </c>
      <c r="J611" s="13" t="str">
        <f t="shared" si="29"/>
        <v xml:space="preserve">MUHASEBE VE VERGİ UYGULAMALARI </v>
      </c>
    </row>
    <row r="612" spans="1:10" x14ac:dyDescent="0.25">
      <c r="A612" s="21">
        <v>2019690008</v>
      </c>
      <c r="B612" s="21" t="s">
        <v>365</v>
      </c>
      <c r="C612" s="21" t="s">
        <v>955</v>
      </c>
      <c r="D612" s="21">
        <v>18151160610</v>
      </c>
      <c r="E612" s="21">
        <v>2019</v>
      </c>
      <c r="F612" s="22">
        <v>43696</v>
      </c>
      <c r="G612" s="15">
        <f t="shared" si="27"/>
        <v>1</v>
      </c>
      <c r="H612" s="21">
        <f t="shared" si="28"/>
        <v>690</v>
      </c>
      <c r="I612" s="13" t="s">
        <v>396</v>
      </c>
      <c r="J612" s="13" t="str">
        <f t="shared" si="29"/>
        <v xml:space="preserve">MUHASEBE VE VERGİ UYGULAMALARI </v>
      </c>
    </row>
    <row r="613" spans="1:10" x14ac:dyDescent="0.25">
      <c r="A613" s="15">
        <v>2019690009</v>
      </c>
      <c r="B613" s="15" t="s">
        <v>123</v>
      </c>
      <c r="C613" s="15" t="s">
        <v>113</v>
      </c>
      <c r="D613" s="15">
        <v>15358223414</v>
      </c>
      <c r="E613" s="15">
        <v>2019</v>
      </c>
      <c r="F613" s="34">
        <v>43696</v>
      </c>
      <c r="G613" s="15">
        <f t="shared" si="27"/>
        <v>1</v>
      </c>
      <c r="H613" s="21">
        <f t="shared" si="28"/>
        <v>690</v>
      </c>
      <c r="I613" s="13" t="s">
        <v>396</v>
      </c>
      <c r="J613" s="13" t="str">
        <f t="shared" si="29"/>
        <v xml:space="preserve">MUHASEBE VE VERGİ UYGULAMALARI </v>
      </c>
    </row>
    <row r="614" spans="1:10" x14ac:dyDescent="0.25">
      <c r="A614" s="21">
        <v>2019690011</v>
      </c>
      <c r="B614" s="21" t="s">
        <v>1145</v>
      </c>
      <c r="C614" s="21" t="s">
        <v>1146</v>
      </c>
      <c r="D614" s="21">
        <v>10045465184</v>
      </c>
      <c r="E614" s="21">
        <v>2019</v>
      </c>
      <c r="F614" s="22">
        <v>43693</v>
      </c>
      <c r="G614" s="15">
        <f t="shared" si="27"/>
        <v>1</v>
      </c>
      <c r="H614" s="21">
        <f t="shared" si="28"/>
        <v>690</v>
      </c>
      <c r="I614" s="13" t="s">
        <v>396</v>
      </c>
      <c r="J614" s="13" t="str">
        <f t="shared" si="29"/>
        <v xml:space="preserve">MUHASEBE VE VERGİ UYGULAMALARI </v>
      </c>
    </row>
    <row r="615" spans="1:10" x14ac:dyDescent="0.25">
      <c r="A615" s="15">
        <v>2019690013</v>
      </c>
      <c r="B615" s="15" t="s">
        <v>869</v>
      </c>
      <c r="C615" s="15" t="s">
        <v>1009</v>
      </c>
      <c r="D615" s="15">
        <v>15937207194</v>
      </c>
      <c r="E615" s="15">
        <v>2019</v>
      </c>
      <c r="F615" s="34">
        <v>43696</v>
      </c>
      <c r="G615" s="15">
        <f t="shared" si="27"/>
        <v>1</v>
      </c>
      <c r="H615" s="21">
        <f t="shared" si="28"/>
        <v>690</v>
      </c>
      <c r="I615" s="13" t="s">
        <v>396</v>
      </c>
      <c r="J615" s="13" t="str">
        <f t="shared" si="29"/>
        <v xml:space="preserve">MUHASEBE VE VERGİ UYGULAMALARI </v>
      </c>
    </row>
    <row r="616" spans="1:10" x14ac:dyDescent="0.25">
      <c r="A616" s="21">
        <v>2019690016</v>
      </c>
      <c r="B616" s="21" t="s">
        <v>718</v>
      </c>
      <c r="C616" s="21" t="s">
        <v>308</v>
      </c>
      <c r="D616" s="21">
        <v>21370084162</v>
      </c>
      <c r="E616" s="21">
        <v>2019</v>
      </c>
      <c r="F616" s="22">
        <v>43696</v>
      </c>
      <c r="G616" s="15">
        <f t="shared" si="27"/>
        <v>1</v>
      </c>
      <c r="H616" s="21">
        <f t="shared" si="28"/>
        <v>690</v>
      </c>
      <c r="I616" s="13" t="s">
        <v>285</v>
      </c>
      <c r="J616" s="13" t="str">
        <f t="shared" si="29"/>
        <v xml:space="preserve">MUHASEBE VE VERGİ UYGULAMALARI </v>
      </c>
    </row>
    <row r="617" spans="1:10" x14ac:dyDescent="0.25">
      <c r="A617" s="15">
        <v>2019690019</v>
      </c>
      <c r="B617" s="15" t="s">
        <v>755</v>
      </c>
      <c r="C617" s="15" t="s">
        <v>662</v>
      </c>
      <c r="D617" s="15">
        <v>11854337518</v>
      </c>
      <c r="E617" s="15">
        <v>2019</v>
      </c>
      <c r="F617" s="34">
        <v>43697</v>
      </c>
      <c r="G617" s="15">
        <f t="shared" si="27"/>
        <v>1</v>
      </c>
      <c r="H617" s="21">
        <f t="shared" si="28"/>
        <v>690</v>
      </c>
      <c r="I617" s="13" t="s">
        <v>396</v>
      </c>
      <c r="J617" s="13" t="str">
        <f t="shared" si="29"/>
        <v xml:space="preserve">MUHASEBE VE VERGİ UYGULAMALARI </v>
      </c>
    </row>
    <row r="618" spans="1:10" x14ac:dyDescent="0.25">
      <c r="A618" s="21">
        <v>2019690024</v>
      </c>
      <c r="B618" s="21" t="s">
        <v>1147</v>
      </c>
      <c r="C618" s="21" t="s">
        <v>1148</v>
      </c>
      <c r="D618" s="21">
        <v>15958251770</v>
      </c>
      <c r="E618" s="21">
        <v>2019</v>
      </c>
      <c r="F618" s="22">
        <v>43693</v>
      </c>
      <c r="G618" s="15">
        <f t="shared" si="27"/>
        <v>1</v>
      </c>
      <c r="H618" s="21">
        <f t="shared" si="28"/>
        <v>690</v>
      </c>
      <c r="I618" s="13" t="s">
        <v>285</v>
      </c>
      <c r="J618" s="13" t="str">
        <f t="shared" si="29"/>
        <v xml:space="preserve">MUHASEBE VE VERGİ UYGULAMALARI </v>
      </c>
    </row>
    <row r="619" spans="1:10" x14ac:dyDescent="0.25">
      <c r="A619" s="15">
        <v>2019690025</v>
      </c>
      <c r="B619" s="15" t="s">
        <v>206</v>
      </c>
      <c r="C619" s="15" t="s">
        <v>1149</v>
      </c>
      <c r="D619" s="15">
        <v>20119064878</v>
      </c>
      <c r="E619" s="15">
        <v>2019</v>
      </c>
      <c r="F619" s="34">
        <v>44065</v>
      </c>
      <c r="G619" s="15">
        <f t="shared" si="27"/>
        <v>1</v>
      </c>
      <c r="H619" s="21">
        <f t="shared" si="28"/>
        <v>690</v>
      </c>
      <c r="I619" s="13" t="s">
        <v>285</v>
      </c>
      <c r="J619" s="13" t="str">
        <f t="shared" si="29"/>
        <v xml:space="preserve">MUHASEBE VE VERGİ UYGULAMALARI </v>
      </c>
    </row>
    <row r="620" spans="1:10" x14ac:dyDescent="0.25">
      <c r="A620" s="21">
        <v>2019690026</v>
      </c>
      <c r="B620" s="21" t="s">
        <v>1150</v>
      </c>
      <c r="C620" s="21" t="s">
        <v>124</v>
      </c>
      <c r="D620" s="21">
        <v>10192685978</v>
      </c>
      <c r="E620" s="21">
        <v>2019</v>
      </c>
      <c r="F620" s="22">
        <v>43698</v>
      </c>
      <c r="G620" s="15">
        <f t="shared" si="27"/>
        <v>1</v>
      </c>
      <c r="H620" s="21">
        <f t="shared" si="28"/>
        <v>690</v>
      </c>
      <c r="I620" s="13" t="s">
        <v>285</v>
      </c>
      <c r="J620" s="13" t="str">
        <f t="shared" si="29"/>
        <v xml:space="preserve">MUHASEBE VE VERGİ UYGULAMALARI </v>
      </c>
    </row>
    <row r="621" spans="1:10" x14ac:dyDescent="0.25">
      <c r="A621" s="21">
        <v>2019690029</v>
      </c>
      <c r="B621" s="21" t="s">
        <v>411</v>
      </c>
      <c r="C621" s="21" t="s">
        <v>1151</v>
      </c>
      <c r="D621" s="21">
        <v>28672852796</v>
      </c>
      <c r="E621" s="21">
        <v>2019</v>
      </c>
      <c r="F621" s="22">
        <v>43693</v>
      </c>
      <c r="G621" s="15">
        <f t="shared" si="27"/>
        <v>1</v>
      </c>
      <c r="H621" s="21">
        <f t="shared" si="28"/>
        <v>690</v>
      </c>
      <c r="I621" s="13" t="s">
        <v>285</v>
      </c>
      <c r="J621" s="13" t="str">
        <f t="shared" si="29"/>
        <v xml:space="preserve">MUHASEBE VE VERGİ UYGULAMALARI </v>
      </c>
    </row>
    <row r="622" spans="1:10" x14ac:dyDescent="0.25">
      <c r="A622" s="15">
        <v>2019690032</v>
      </c>
      <c r="B622" s="15" t="s">
        <v>151</v>
      </c>
      <c r="C622" s="15" t="s">
        <v>1152</v>
      </c>
      <c r="D622" s="15">
        <v>10573407502</v>
      </c>
      <c r="E622" s="15">
        <v>2019</v>
      </c>
      <c r="F622" s="34">
        <v>43698</v>
      </c>
      <c r="G622" s="15">
        <f t="shared" si="27"/>
        <v>1</v>
      </c>
      <c r="H622" s="21">
        <f t="shared" si="28"/>
        <v>690</v>
      </c>
      <c r="I622" s="13" t="s">
        <v>396</v>
      </c>
      <c r="J622" s="13" t="str">
        <f t="shared" si="29"/>
        <v xml:space="preserve">MUHASEBE VE VERGİ UYGULAMALARI </v>
      </c>
    </row>
    <row r="623" spans="1:10" x14ac:dyDescent="0.25">
      <c r="A623" s="21">
        <v>2019690037</v>
      </c>
      <c r="B623" s="21" t="s">
        <v>1153</v>
      </c>
      <c r="C623" s="21" t="s">
        <v>1154</v>
      </c>
      <c r="D623" s="21">
        <v>37582223428</v>
      </c>
      <c r="E623" s="21">
        <v>2019</v>
      </c>
      <c r="F623" s="22">
        <v>43697</v>
      </c>
      <c r="G623" s="15">
        <f t="shared" si="27"/>
        <v>1</v>
      </c>
      <c r="H623" s="21">
        <f t="shared" si="28"/>
        <v>690</v>
      </c>
      <c r="I623" s="13" t="s">
        <v>396</v>
      </c>
      <c r="J623" s="13" t="str">
        <f t="shared" si="29"/>
        <v xml:space="preserve">MUHASEBE VE VERGİ UYGULAMALARI </v>
      </c>
    </row>
    <row r="624" spans="1:10" x14ac:dyDescent="0.25">
      <c r="A624" s="15">
        <v>2020690002</v>
      </c>
      <c r="B624" s="15" t="s">
        <v>249</v>
      </c>
      <c r="C624" s="15" t="s">
        <v>1155</v>
      </c>
      <c r="D624" s="15">
        <v>13684277378</v>
      </c>
      <c r="E624" s="15">
        <v>2020</v>
      </c>
      <c r="F624" s="34">
        <v>44080</v>
      </c>
      <c r="G624" s="15">
        <f t="shared" si="27"/>
        <v>1</v>
      </c>
      <c r="H624" s="21">
        <f t="shared" si="28"/>
        <v>690</v>
      </c>
      <c r="I624" s="13" t="s">
        <v>285</v>
      </c>
      <c r="J624" s="13" t="str">
        <f t="shared" si="29"/>
        <v xml:space="preserve">MUHASEBE VE VERGİ UYGULAMALARI </v>
      </c>
    </row>
    <row r="625" spans="1:10" x14ac:dyDescent="0.25">
      <c r="A625" s="21">
        <v>2020690003</v>
      </c>
      <c r="B625" s="21" t="s">
        <v>375</v>
      </c>
      <c r="C625" s="21" t="s">
        <v>941</v>
      </c>
      <c r="D625" s="21">
        <v>14542248752</v>
      </c>
      <c r="E625" s="21">
        <v>2020</v>
      </c>
      <c r="F625" s="22">
        <v>44077</v>
      </c>
      <c r="G625" s="15">
        <f t="shared" si="27"/>
        <v>1</v>
      </c>
      <c r="H625" s="21">
        <f t="shared" si="28"/>
        <v>690</v>
      </c>
      <c r="I625" s="13" t="s">
        <v>396</v>
      </c>
      <c r="J625" s="13" t="str">
        <f t="shared" si="29"/>
        <v xml:space="preserve">MUHASEBE VE VERGİ UYGULAMALARI </v>
      </c>
    </row>
    <row r="626" spans="1:10" x14ac:dyDescent="0.25">
      <c r="A626" s="15">
        <v>2020690004</v>
      </c>
      <c r="B626" s="15" t="s">
        <v>365</v>
      </c>
      <c r="C626" s="15" t="s">
        <v>941</v>
      </c>
      <c r="D626" s="15">
        <v>11014342758</v>
      </c>
      <c r="E626" s="15">
        <v>2020</v>
      </c>
      <c r="F626" s="34">
        <v>44075</v>
      </c>
      <c r="G626" s="15">
        <f t="shared" si="27"/>
        <v>1</v>
      </c>
      <c r="H626" s="21">
        <f t="shared" si="28"/>
        <v>690</v>
      </c>
      <c r="I626" s="13" t="s">
        <v>396</v>
      </c>
      <c r="J626" s="13" t="str">
        <f t="shared" si="29"/>
        <v xml:space="preserve">MUHASEBE VE VERGİ UYGULAMALARI </v>
      </c>
    </row>
    <row r="627" spans="1:10" x14ac:dyDescent="0.25">
      <c r="A627" s="15">
        <v>2020690006</v>
      </c>
      <c r="B627" s="15" t="s">
        <v>278</v>
      </c>
      <c r="C627" s="15" t="s">
        <v>1156</v>
      </c>
      <c r="D627" s="15">
        <v>49924534932</v>
      </c>
      <c r="E627" s="15">
        <v>2020</v>
      </c>
      <c r="F627" s="34">
        <v>44076</v>
      </c>
      <c r="G627" s="15">
        <f t="shared" si="27"/>
        <v>1</v>
      </c>
      <c r="H627" s="21">
        <f t="shared" si="28"/>
        <v>690</v>
      </c>
      <c r="I627" s="13" t="s">
        <v>396</v>
      </c>
      <c r="J627" s="13" t="str">
        <f t="shared" si="29"/>
        <v xml:space="preserve">MUHASEBE VE VERGİ UYGULAMALARI </v>
      </c>
    </row>
    <row r="628" spans="1:10" x14ac:dyDescent="0.25">
      <c r="A628" s="15">
        <v>2020690008</v>
      </c>
      <c r="B628" s="15" t="s">
        <v>563</v>
      </c>
      <c r="C628" s="15" t="s">
        <v>602</v>
      </c>
      <c r="D628" s="15">
        <v>10222402384</v>
      </c>
      <c r="E628" s="15">
        <v>2020</v>
      </c>
      <c r="F628" s="34">
        <v>44074</v>
      </c>
      <c r="G628" s="15">
        <f t="shared" si="27"/>
        <v>1</v>
      </c>
      <c r="H628" s="21">
        <f t="shared" si="28"/>
        <v>690</v>
      </c>
      <c r="I628" s="13" t="s">
        <v>285</v>
      </c>
      <c r="J628" s="13" t="str">
        <f t="shared" si="29"/>
        <v xml:space="preserve">MUHASEBE VE VERGİ UYGULAMALARI </v>
      </c>
    </row>
    <row r="629" spans="1:10" x14ac:dyDescent="0.25">
      <c r="A629" s="21">
        <v>2020690010</v>
      </c>
      <c r="B629" s="21" t="s">
        <v>361</v>
      </c>
      <c r="C629" s="21" t="s">
        <v>308</v>
      </c>
      <c r="D629" s="21">
        <v>13687295102</v>
      </c>
      <c r="E629" s="21">
        <v>2020</v>
      </c>
      <c r="F629" s="22">
        <v>44074</v>
      </c>
      <c r="G629" s="15">
        <f t="shared" si="27"/>
        <v>1</v>
      </c>
      <c r="H629" s="21">
        <f t="shared" si="28"/>
        <v>690</v>
      </c>
      <c r="I629" s="13" t="s">
        <v>396</v>
      </c>
      <c r="J629" s="13" t="str">
        <f t="shared" si="29"/>
        <v xml:space="preserve">MUHASEBE VE VERGİ UYGULAMALARI </v>
      </c>
    </row>
    <row r="630" spans="1:10" x14ac:dyDescent="0.25">
      <c r="A630" s="21">
        <v>2020690018</v>
      </c>
      <c r="B630" s="21" t="s">
        <v>1157</v>
      </c>
      <c r="C630" s="21" t="s">
        <v>876</v>
      </c>
      <c r="D630" s="21">
        <v>12907308202</v>
      </c>
      <c r="E630" s="21">
        <v>2020</v>
      </c>
      <c r="F630" s="22">
        <v>44074</v>
      </c>
      <c r="G630" s="15">
        <f t="shared" si="27"/>
        <v>1</v>
      </c>
      <c r="H630" s="21">
        <f t="shared" si="28"/>
        <v>690</v>
      </c>
      <c r="I630" s="13" t="s">
        <v>396</v>
      </c>
      <c r="J630" s="13" t="str">
        <f t="shared" si="29"/>
        <v xml:space="preserve">MUHASEBE VE VERGİ UYGULAMALARI </v>
      </c>
    </row>
    <row r="631" spans="1:10" x14ac:dyDescent="0.25">
      <c r="A631" s="15">
        <v>2020690019</v>
      </c>
      <c r="B631" s="15" t="s">
        <v>1054</v>
      </c>
      <c r="C631" s="15" t="s">
        <v>1158</v>
      </c>
      <c r="D631" s="15">
        <v>19681054936</v>
      </c>
      <c r="E631" s="15">
        <v>2020</v>
      </c>
      <c r="F631" s="34">
        <v>44072</v>
      </c>
      <c r="G631" s="15">
        <f t="shared" si="27"/>
        <v>1</v>
      </c>
      <c r="H631" s="21">
        <f t="shared" si="28"/>
        <v>690</v>
      </c>
      <c r="I631" s="13" t="s">
        <v>285</v>
      </c>
      <c r="J631" s="13" t="str">
        <f t="shared" si="29"/>
        <v xml:space="preserve">MUHASEBE VE VERGİ UYGULAMALARI </v>
      </c>
    </row>
    <row r="632" spans="1:10" x14ac:dyDescent="0.25">
      <c r="A632" s="21">
        <v>2020690027</v>
      </c>
      <c r="B632" s="21" t="s">
        <v>753</v>
      </c>
      <c r="C632" s="21" t="s">
        <v>344</v>
      </c>
      <c r="D632" s="21">
        <v>27478083908</v>
      </c>
      <c r="E632" s="21">
        <v>2020</v>
      </c>
      <c r="F632" s="22">
        <v>44075</v>
      </c>
      <c r="G632" s="15">
        <f t="shared" si="27"/>
        <v>1</v>
      </c>
      <c r="H632" s="21">
        <f t="shared" si="28"/>
        <v>690</v>
      </c>
      <c r="I632" s="13" t="s">
        <v>396</v>
      </c>
      <c r="J632" s="13" t="str">
        <f t="shared" si="29"/>
        <v xml:space="preserve">MUHASEBE VE VERGİ UYGULAMALARI </v>
      </c>
    </row>
    <row r="633" spans="1:10" x14ac:dyDescent="0.25">
      <c r="A633" s="15">
        <v>2020690030</v>
      </c>
      <c r="B633" s="15" t="s">
        <v>870</v>
      </c>
      <c r="C633" s="15" t="s">
        <v>1077</v>
      </c>
      <c r="D633" s="15">
        <v>19939073764</v>
      </c>
      <c r="E633" s="15">
        <v>2020</v>
      </c>
      <c r="F633" s="34">
        <v>44076</v>
      </c>
      <c r="G633" s="15">
        <f t="shared" si="27"/>
        <v>1</v>
      </c>
      <c r="H633" s="21">
        <f t="shared" si="28"/>
        <v>690</v>
      </c>
      <c r="I633" s="13" t="s">
        <v>396</v>
      </c>
      <c r="J633" s="13" t="str">
        <f t="shared" si="29"/>
        <v xml:space="preserve">MUHASEBE VE VERGİ UYGULAMALARI </v>
      </c>
    </row>
    <row r="634" spans="1:10" x14ac:dyDescent="0.25">
      <c r="A634" s="21">
        <v>2020690033</v>
      </c>
      <c r="B634" s="21" t="s">
        <v>1049</v>
      </c>
      <c r="C634" s="21" t="s">
        <v>986</v>
      </c>
      <c r="D634" s="21">
        <v>59707540210</v>
      </c>
      <c r="E634" s="21">
        <v>2020</v>
      </c>
      <c r="F634" s="22">
        <v>44073</v>
      </c>
      <c r="G634" s="15">
        <f t="shared" si="27"/>
        <v>1</v>
      </c>
      <c r="H634" s="21">
        <f t="shared" si="28"/>
        <v>690</v>
      </c>
      <c r="I634" s="13" t="s">
        <v>396</v>
      </c>
      <c r="J634" s="13" t="str">
        <f t="shared" si="29"/>
        <v xml:space="preserve">MUHASEBE VE VERGİ UYGULAMALARI </v>
      </c>
    </row>
    <row r="635" spans="1:10" x14ac:dyDescent="0.25">
      <c r="A635" s="15">
        <v>2020690034</v>
      </c>
      <c r="B635" s="15" t="s">
        <v>1159</v>
      </c>
      <c r="C635" s="15" t="s">
        <v>1160</v>
      </c>
      <c r="D635" s="15">
        <v>14186325932</v>
      </c>
      <c r="E635" s="15">
        <v>2020</v>
      </c>
      <c r="F635" s="34">
        <v>44077</v>
      </c>
      <c r="G635" s="15">
        <f t="shared" si="27"/>
        <v>1</v>
      </c>
      <c r="H635" s="21">
        <f t="shared" si="28"/>
        <v>690</v>
      </c>
      <c r="I635" s="13" t="s">
        <v>396</v>
      </c>
      <c r="J635" s="13" t="str">
        <f t="shared" si="29"/>
        <v xml:space="preserve">MUHASEBE VE VERGİ UYGULAMALARI </v>
      </c>
    </row>
    <row r="636" spans="1:10" x14ac:dyDescent="0.25">
      <c r="A636" s="15">
        <v>2020690036</v>
      </c>
      <c r="B636" s="15" t="s">
        <v>172</v>
      </c>
      <c r="C636" s="15" t="s">
        <v>252</v>
      </c>
      <c r="D636" s="15">
        <v>20686050434</v>
      </c>
      <c r="E636" s="15">
        <v>2020</v>
      </c>
      <c r="F636" s="34">
        <v>44827</v>
      </c>
      <c r="G636" s="15">
        <f t="shared" si="27"/>
        <v>1</v>
      </c>
      <c r="H636" s="21">
        <f t="shared" si="28"/>
        <v>690</v>
      </c>
      <c r="I636" s="13" t="s">
        <v>396</v>
      </c>
      <c r="J636" s="13" t="str">
        <f t="shared" si="29"/>
        <v xml:space="preserve">MUHASEBE VE VERGİ UYGULAMALARI </v>
      </c>
    </row>
    <row r="637" spans="1:10" x14ac:dyDescent="0.25">
      <c r="A637" s="15">
        <v>2020690038</v>
      </c>
      <c r="B637" s="15" t="s">
        <v>340</v>
      </c>
      <c r="C637" s="15" t="s">
        <v>252</v>
      </c>
      <c r="D637" s="15">
        <v>12388324708</v>
      </c>
      <c r="E637" s="15">
        <v>2020</v>
      </c>
      <c r="F637" s="34">
        <v>44074</v>
      </c>
      <c r="G637" s="15">
        <f t="shared" si="27"/>
        <v>1</v>
      </c>
      <c r="H637" s="21">
        <f t="shared" si="28"/>
        <v>690</v>
      </c>
      <c r="I637" s="13" t="s">
        <v>396</v>
      </c>
      <c r="J637" s="13" t="str">
        <f t="shared" si="29"/>
        <v xml:space="preserve">MUHASEBE VE VERGİ UYGULAMALARI </v>
      </c>
    </row>
    <row r="638" spans="1:10" x14ac:dyDescent="0.25">
      <c r="A638" s="15">
        <v>2020690041</v>
      </c>
      <c r="B638" s="15" t="s">
        <v>1161</v>
      </c>
      <c r="C638" s="15" t="s">
        <v>1162</v>
      </c>
      <c r="D638" s="15">
        <v>10042405602</v>
      </c>
      <c r="E638" s="15">
        <v>2020</v>
      </c>
      <c r="F638" s="34">
        <v>44074</v>
      </c>
      <c r="G638" s="15">
        <f t="shared" si="27"/>
        <v>1</v>
      </c>
      <c r="H638" s="21">
        <f t="shared" si="28"/>
        <v>690</v>
      </c>
      <c r="I638" s="13" t="s">
        <v>396</v>
      </c>
      <c r="J638" s="13" t="str">
        <f t="shared" si="29"/>
        <v xml:space="preserve">MUHASEBE VE VERGİ UYGULAMALARI </v>
      </c>
    </row>
    <row r="639" spans="1:10" x14ac:dyDescent="0.25">
      <c r="A639" s="15">
        <v>2020690602</v>
      </c>
      <c r="B639" s="15" t="s">
        <v>413</v>
      </c>
      <c r="C639" s="15" t="s">
        <v>609</v>
      </c>
      <c r="D639" s="15">
        <v>10210402730</v>
      </c>
      <c r="E639" s="15">
        <v>2020</v>
      </c>
      <c r="F639" s="34">
        <v>44109</v>
      </c>
      <c r="G639" s="15">
        <f t="shared" si="27"/>
        <v>1</v>
      </c>
      <c r="H639" s="21">
        <f t="shared" si="28"/>
        <v>690</v>
      </c>
      <c r="I639" s="13" t="s">
        <v>396</v>
      </c>
      <c r="J639" s="13" t="str">
        <f t="shared" si="29"/>
        <v xml:space="preserve">MUHASEBE VE VERGİ UYGULAMALARI </v>
      </c>
    </row>
    <row r="640" spans="1:10" x14ac:dyDescent="0.25">
      <c r="A640" s="15">
        <v>2021690001</v>
      </c>
      <c r="B640" s="15" t="s">
        <v>540</v>
      </c>
      <c r="C640" s="15" t="s">
        <v>1163</v>
      </c>
      <c r="D640" s="15">
        <v>45484201222</v>
      </c>
      <c r="E640" s="15">
        <v>2021</v>
      </c>
      <c r="F640" s="34">
        <v>44444</v>
      </c>
      <c r="G640" s="15">
        <f t="shared" si="27"/>
        <v>1</v>
      </c>
      <c r="H640" s="21">
        <f t="shared" si="28"/>
        <v>690</v>
      </c>
      <c r="I640" s="13" t="s">
        <v>285</v>
      </c>
      <c r="J640" s="13" t="str">
        <f t="shared" si="29"/>
        <v xml:space="preserve">MUHASEBE VE VERGİ UYGULAMALARI </v>
      </c>
    </row>
    <row r="641" spans="1:10" x14ac:dyDescent="0.25">
      <c r="A641" s="21">
        <v>2021690002</v>
      </c>
      <c r="B641" s="21" t="s">
        <v>1164</v>
      </c>
      <c r="C641" s="21" t="s">
        <v>1165</v>
      </c>
      <c r="D641" s="21">
        <v>10246423686</v>
      </c>
      <c r="E641" s="21">
        <v>2021</v>
      </c>
      <c r="F641" s="22">
        <v>44443</v>
      </c>
      <c r="G641" s="15">
        <f t="shared" si="27"/>
        <v>1</v>
      </c>
      <c r="H641" s="21">
        <f t="shared" si="28"/>
        <v>690</v>
      </c>
      <c r="I641" s="13" t="s">
        <v>396</v>
      </c>
      <c r="J641" s="13" t="str">
        <f t="shared" si="29"/>
        <v xml:space="preserve">MUHASEBE VE VERGİ UYGULAMALARI </v>
      </c>
    </row>
    <row r="642" spans="1:10" x14ac:dyDescent="0.25">
      <c r="A642" s="21">
        <v>2021690003</v>
      </c>
      <c r="B642" s="21" t="s">
        <v>158</v>
      </c>
      <c r="C642" s="21" t="s">
        <v>1166</v>
      </c>
      <c r="D642" s="21">
        <v>43421086840</v>
      </c>
      <c r="E642" s="21">
        <v>2021</v>
      </c>
      <c r="F642" s="22">
        <v>44443</v>
      </c>
      <c r="G642" s="15">
        <f t="shared" ref="G642:G705" si="30">IF(E642&lt;$O$2,2,1)</f>
        <v>1</v>
      </c>
      <c r="H642" s="21">
        <f t="shared" ref="H642:H705" si="31">VALUE(MID(A642,5,3))</f>
        <v>690</v>
      </c>
      <c r="I642" s="13" t="s">
        <v>396</v>
      </c>
      <c r="J642" s="13" t="str">
        <f t="shared" ref="J642:J705" si="32">IF(H642=289,"BAHÇE TARIMI",IF(H642=686,"BANKACILIK VE SİGORTACILIK",IF(H642=687,"BANKACILIK VE SİGORTACILIK İ.Ö",IF(H642=688,"BİLGİSAYAR PROGRAMCILIĞI",IF(H642=689,"BİLGİSAYAR PROGRAMCILIĞI İ.Ö",IF(H642=211,"MOBİLYA VE  DEKARESYON",IF(H642=698,"BÜRO YÖNETİMİ VE YÖNETİCİ ASİSTANLIĞI",IF(H642=699,"BÜRO YÖNETİMİ VE YÖNETİCİ ASİSTANLIĞI İ.Ö",IF(H642=690,"MUHASEBE VE VERGİ UYGULAMALARI ",IF(H642=691,"MUHASEBE VE VERGİ UYGULAMALAR İ.Ö",IF(H642=209,"TOHUMCULUK",IF(H642=199,"YEREL YÖNETİMLER"))))))))))))</f>
        <v xml:space="preserve">MUHASEBE VE VERGİ UYGULAMALARI </v>
      </c>
    </row>
    <row r="643" spans="1:10" x14ac:dyDescent="0.25">
      <c r="A643" s="21">
        <v>2021690005</v>
      </c>
      <c r="B643" s="21" t="s">
        <v>288</v>
      </c>
      <c r="C643" s="21" t="s">
        <v>675</v>
      </c>
      <c r="D643" s="21">
        <v>12691315424</v>
      </c>
      <c r="E643" s="21">
        <v>2021</v>
      </c>
      <c r="F643" s="22">
        <v>44446</v>
      </c>
      <c r="G643" s="15">
        <f t="shared" si="30"/>
        <v>1</v>
      </c>
      <c r="H643" s="21">
        <f t="shared" si="31"/>
        <v>690</v>
      </c>
      <c r="I643" s="13" t="s">
        <v>396</v>
      </c>
      <c r="J643" s="13" t="str">
        <f t="shared" si="32"/>
        <v xml:space="preserve">MUHASEBE VE VERGİ UYGULAMALARI </v>
      </c>
    </row>
    <row r="644" spans="1:10" x14ac:dyDescent="0.25">
      <c r="A644" s="15">
        <v>2021690007</v>
      </c>
      <c r="B644" s="15" t="s">
        <v>236</v>
      </c>
      <c r="C644" s="15" t="s">
        <v>1167</v>
      </c>
      <c r="D644" s="15">
        <v>11935367342</v>
      </c>
      <c r="E644" s="15">
        <v>2021</v>
      </c>
      <c r="F644" s="34">
        <v>44443</v>
      </c>
      <c r="G644" s="15">
        <f t="shared" si="30"/>
        <v>1</v>
      </c>
      <c r="H644" s="21">
        <f t="shared" si="31"/>
        <v>690</v>
      </c>
      <c r="I644" s="13" t="s">
        <v>285</v>
      </c>
      <c r="J644" s="13" t="str">
        <f t="shared" si="32"/>
        <v xml:space="preserve">MUHASEBE VE VERGİ UYGULAMALARI </v>
      </c>
    </row>
    <row r="645" spans="1:10" x14ac:dyDescent="0.25">
      <c r="A645" s="21">
        <v>2021690008</v>
      </c>
      <c r="B645" s="21" t="s">
        <v>1168</v>
      </c>
      <c r="C645" s="21" t="s">
        <v>1156</v>
      </c>
      <c r="D645" s="21">
        <v>21344010500</v>
      </c>
      <c r="E645" s="21">
        <v>2021</v>
      </c>
      <c r="F645" s="22">
        <v>44444</v>
      </c>
      <c r="G645" s="15">
        <f t="shared" si="30"/>
        <v>1</v>
      </c>
      <c r="H645" s="21">
        <f t="shared" si="31"/>
        <v>690</v>
      </c>
      <c r="I645" s="13" t="s">
        <v>285</v>
      </c>
      <c r="J645" s="13" t="str">
        <f t="shared" si="32"/>
        <v xml:space="preserve">MUHASEBE VE VERGİ UYGULAMALARI </v>
      </c>
    </row>
    <row r="646" spans="1:10" x14ac:dyDescent="0.25">
      <c r="A646" s="15">
        <v>2021690009</v>
      </c>
      <c r="B646" s="15" t="s">
        <v>1169</v>
      </c>
      <c r="C646" s="15" t="s">
        <v>1058</v>
      </c>
      <c r="D646" s="15">
        <v>15748272084</v>
      </c>
      <c r="E646" s="15">
        <v>2021</v>
      </c>
      <c r="F646" s="34">
        <v>44443</v>
      </c>
      <c r="G646" s="15">
        <f t="shared" si="30"/>
        <v>1</v>
      </c>
      <c r="H646" s="21">
        <f t="shared" si="31"/>
        <v>690</v>
      </c>
      <c r="I646" s="13" t="s">
        <v>285</v>
      </c>
      <c r="J646" s="13" t="str">
        <f t="shared" si="32"/>
        <v xml:space="preserve">MUHASEBE VE VERGİ UYGULAMALARI </v>
      </c>
    </row>
    <row r="647" spans="1:10" x14ac:dyDescent="0.25">
      <c r="A647" s="21">
        <v>2021690010</v>
      </c>
      <c r="B647" s="21" t="s">
        <v>1170</v>
      </c>
      <c r="C647" s="21" t="s">
        <v>124</v>
      </c>
      <c r="D647" s="21">
        <v>10735383910</v>
      </c>
      <c r="E647" s="21">
        <v>2021</v>
      </c>
      <c r="F647" s="22">
        <v>44445</v>
      </c>
      <c r="G647" s="15">
        <f t="shared" si="30"/>
        <v>1</v>
      </c>
      <c r="H647" s="21">
        <f t="shared" si="31"/>
        <v>690</v>
      </c>
      <c r="I647" s="13" t="s">
        <v>396</v>
      </c>
      <c r="J647" s="13" t="str">
        <f t="shared" si="32"/>
        <v xml:space="preserve">MUHASEBE VE VERGİ UYGULAMALARI </v>
      </c>
    </row>
    <row r="648" spans="1:10" x14ac:dyDescent="0.25">
      <c r="A648" s="15">
        <v>2021690011</v>
      </c>
      <c r="B648" s="15" t="s">
        <v>820</v>
      </c>
      <c r="C648" s="15" t="s">
        <v>1171</v>
      </c>
      <c r="D648" s="15">
        <v>10724283108</v>
      </c>
      <c r="E648" s="15">
        <v>2021</v>
      </c>
      <c r="F648" s="34">
        <v>44443</v>
      </c>
      <c r="G648" s="15">
        <f t="shared" si="30"/>
        <v>1</v>
      </c>
      <c r="H648" s="21">
        <f t="shared" si="31"/>
        <v>690</v>
      </c>
      <c r="I648" s="13" t="s">
        <v>285</v>
      </c>
      <c r="J648" s="13" t="str">
        <f t="shared" si="32"/>
        <v xml:space="preserve">MUHASEBE VE VERGİ UYGULAMALARI </v>
      </c>
    </row>
    <row r="649" spans="1:10" x14ac:dyDescent="0.25">
      <c r="A649" s="21">
        <v>2021690012</v>
      </c>
      <c r="B649" s="21" t="s">
        <v>1172</v>
      </c>
      <c r="C649" s="21" t="s">
        <v>1173</v>
      </c>
      <c r="D649" s="21">
        <v>20389085634</v>
      </c>
      <c r="E649" s="21">
        <v>2021</v>
      </c>
      <c r="F649" s="22">
        <v>44443</v>
      </c>
      <c r="G649" s="15">
        <f t="shared" si="30"/>
        <v>1</v>
      </c>
      <c r="H649" s="21">
        <f t="shared" si="31"/>
        <v>690</v>
      </c>
      <c r="I649" s="13" t="s">
        <v>396</v>
      </c>
      <c r="J649" s="13" t="str">
        <f t="shared" si="32"/>
        <v xml:space="preserve">MUHASEBE VE VERGİ UYGULAMALARI </v>
      </c>
    </row>
    <row r="650" spans="1:10" x14ac:dyDescent="0.25">
      <c r="A650" s="15">
        <v>2021690014</v>
      </c>
      <c r="B650" s="15" t="s">
        <v>247</v>
      </c>
      <c r="C650" s="15" t="s">
        <v>1174</v>
      </c>
      <c r="D650" s="15">
        <v>19192186096</v>
      </c>
      <c r="E650" s="15">
        <v>2021</v>
      </c>
      <c r="F650" s="34">
        <v>44443</v>
      </c>
      <c r="G650" s="15">
        <f t="shared" si="30"/>
        <v>1</v>
      </c>
      <c r="H650" s="21">
        <f t="shared" si="31"/>
        <v>690</v>
      </c>
      <c r="I650" s="13" t="s">
        <v>285</v>
      </c>
      <c r="J650" s="13" t="str">
        <f t="shared" si="32"/>
        <v xml:space="preserve">MUHASEBE VE VERGİ UYGULAMALARI </v>
      </c>
    </row>
    <row r="651" spans="1:10" x14ac:dyDescent="0.25">
      <c r="A651" s="21">
        <v>2021690015</v>
      </c>
      <c r="B651" s="21" t="s">
        <v>380</v>
      </c>
      <c r="C651" s="21" t="s">
        <v>1175</v>
      </c>
      <c r="D651" s="21">
        <v>11416357930</v>
      </c>
      <c r="E651" s="21">
        <v>2021</v>
      </c>
      <c r="F651" s="22">
        <v>44444</v>
      </c>
      <c r="G651" s="15">
        <f t="shared" si="30"/>
        <v>1</v>
      </c>
      <c r="H651" s="21">
        <f t="shared" si="31"/>
        <v>690</v>
      </c>
      <c r="I651" s="13" t="s">
        <v>396</v>
      </c>
      <c r="J651" s="13" t="str">
        <f t="shared" si="32"/>
        <v xml:space="preserve">MUHASEBE VE VERGİ UYGULAMALARI </v>
      </c>
    </row>
    <row r="652" spans="1:10" x14ac:dyDescent="0.25">
      <c r="A652" s="15">
        <v>2021690016</v>
      </c>
      <c r="B652" s="15" t="s">
        <v>1028</v>
      </c>
      <c r="C652" s="15" t="s">
        <v>963</v>
      </c>
      <c r="D652" s="15">
        <v>11125343392</v>
      </c>
      <c r="E652" s="15">
        <v>2021</v>
      </c>
      <c r="F652" s="34">
        <v>44447</v>
      </c>
      <c r="G652" s="15">
        <f t="shared" si="30"/>
        <v>1</v>
      </c>
      <c r="H652" s="21">
        <f t="shared" si="31"/>
        <v>690</v>
      </c>
      <c r="I652" s="13" t="s">
        <v>396</v>
      </c>
      <c r="J652" s="13" t="str">
        <f t="shared" si="32"/>
        <v xml:space="preserve">MUHASEBE VE VERGİ UYGULAMALARI </v>
      </c>
    </row>
    <row r="653" spans="1:10" x14ac:dyDescent="0.25">
      <c r="A653" s="21">
        <v>2021690017</v>
      </c>
      <c r="B653" s="21" t="s">
        <v>603</v>
      </c>
      <c r="C653" s="21" t="s">
        <v>1176</v>
      </c>
      <c r="D653" s="21">
        <v>18424120686</v>
      </c>
      <c r="E653" s="21">
        <v>2021</v>
      </c>
      <c r="F653" s="22">
        <v>44445</v>
      </c>
      <c r="G653" s="15">
        <f t="shared" si="30"/>
        <v>1</v>
      </c>
      <c r="H653" s="21">
        <f t="shared" si="31"/>
        <v>690</v>
      </c>
      <c r="I653" s="13" t="s">
        <v>285</v>
      </c>
      <c r="J653" s="13" t="str">
        <f t="shared" si="32"/>
        <v xml:space="preserve">MUHASEBE VE VERGİ UYGULAMALARI </v>
      </c>
    </row>
    <row r="654" spans="1:10" x14ac:dyDescent="0.25">
      <c r="A654" s="15">
        <v>2021690018</v>
      </c>
      <c r="B654" s="15" t="s">
        <v>1177</v>
      </c>
      <c r="C654" s="15" t="s">
        <v>620</v>
      </c>
      <c r="D654" s="15">
        <v>13684340942</v>
      </c>
      <c r="E654" s="15">
        <v>2021</v>
      </c>
      <c r="F654" s="34">
        <v>44446</v>
      </c>
      <c r="G654" s="15">
        <f t="shared" si="30"/>
        <v>1</v>
      </c>
      <c r="H654" s="21">
        <f t="shared" si="31"/>
        <v>690</v>
      </c>
      <c r="I654" s="13" t="s">
        <v>396</v>
      </c>
      <c r="J654" s="13" t="str">
        <f t="shared" si="32"/>
        <v xml:space="preserve">MUHASEBE VE VERGİ UYGULAMALARI </v>
      </c>
    </row>
    <row r="655" spans="1:10" x14ac:dyDescent="0.25">
      <c r="A655" s="21">
        <v>2021690020</v>
      </c>
      <c r="B655" s="21" t="s">
        <v>1178</v>
      </c>
      <c r="C655" s="21" t="s">
        <v>906</v>
      </c>
      <c r="D655" s="21">
        <v>11219363398</v>
      </c>
      <c r="E655" s="21">
        <v>2021</v>
      </c>
      <c r="F655" s="22">
        <v>44443</v>
      </c>
      <c r="G655" s="15">
        <f t="shared" si="30"/>
        <v>1</v>
      </c>
      <c r="H655" s="21">
        <f t="shared" si="31"/>
        <v>690</v>
      </c>
      <c r="I655" s="13" t="s">
        <v>285</v>
      </c>
      <c r="J655" s="13" t="str">
        <f t="shared" si="32"/>
        <v xml:space="preserve">MUHASEBE VE VERGİ UYGULAMALARI </v>
      </c>
    </row>
    <row r="656" spans="1:10" x14ac:dyDescent="0.25">
      <c r="A656" s="15">
        <v>2021690021</v>
      </c>
      <c r="B656" s="15" t="s">
        <v>375</v>
      </c>
      <c r="C656" s="15" t="s">
        <v>1179</v>
      </c>
      <c r="D656" s="15">
        <v>20152125222</v>
      </c>
      <c r="E656" s="15">
        <v>2021</v>
      </c>
      <c r="F656" s="34">
        <v>44444</v>
      </c>
      <c r="G656" s="15">
        <f t="shared" si="30"/>
        <v>1</v>
      </c>
      <c r="H656" s="21">
        <f t="shared" si="31"/>
        <v>690</v>
      </c>
      <c r="I656" s="13" t="s">
        <v>396</v>
      </c>
      <c r="J656" s="13" t="str">
        <f t="shared" si="32"/>
        <v xml:space="preserve">MUHASEBE VE VERGİ UYGULAMALARI </v>
      </c>
    </row>
    <row r="657" spans="1:10" x14ac:dyDescent="0.25">
      <c r="A657" s="21">
        <v>2021690022</v>
      </c>
      <c r="B657" s="21" t="s">
        <v>1180</v>
      </c>
      <c r="C657" s="21" t="s">
        <v>1181</v>
      </c>
      <c r="D657" s="21">
        <v>15400225212</v>
      </c>
      <c r="E657" s="21">
        <v>2021</v>
      </c>
      <c r="F657" s="22">
        <v>44445</v>
      </c>
      <c r="G657" s="15">
        <f t="shared" si="30"/>
        <v>1</v>
      </c>
      <c r="H657" s="21">
        <f t="shared" si="31"/>
        <v>690</v>
      </c>
      <c r="I657" s="13" t="s">
        <v>285</v>
      </c>
      <c r="J657" s="13" t="str">
        <f t="shared" si="32"/>
        <v xml:space="preserve">MUHASEBE VE VERGİ UYGULAMALARI </v>
      </c>
    </row>
    <row r="658" spans="1:10" x14ac:dyDescent="0.25">
      <c r="A658" s="15">
        <v>2021690023</v>
      </c>
      <c r="B658" s="15" t="s">
        <v>762</v>
      </c>
      <c r="C658" s="15" t="s">
        <v>1182</v>
      </c>
      <c r="D658" s="15">
        <v>31555429688</v>
      </c>
      <c r="E658" s="15">
        <v>2021</v>
      </c>
      <c r="F658" s="34">
        <v>44443</v>
      </c>
      <c r="G658" s="15">
        <f t="shared" si="30"/>
        <v>1</v>
      </c>
      <c r="H658" s="21">
        <f t="shared" si="31"/>
        <v>690</v>
      </c>
      <c r="I658" s="13" t="s">
        <v>396</v>
      </c>
      <c r="J658" s="13" t="str">
        <f t="shared" si="32"/>
        <v xml:space="preserve">MUHASEBE VE VERGİ UYGULAMALARI </v>
      </c>
    </row>
    <row r="659" spans="1:10" x14ac:dyDescent="0.25">
      <c r="A659" s="21">
        <v>2021690024</v>
      </c>
      <c r="B659" s="21" t="s">
        <v>892</v>
      </c>
      <c r="C659" s="21" t="s">
        <v>146</v>
      </c>
      <c r="D659" s="21">
        <v>11296388536</v>
      </c>
      <c r="E659" s="21">
        <v>2021</v>
      </c>
      <c r="F659" s="22">
        <v>44447</v>
      </c>
      <c r="G659" s="15">
        <f t="shared" si="30"/>
        <v>1</v>
      </c>
      <c r="H659" s="21">
        <f t="shared" si="31"/>
        <v>690</v>
      </c>
      <c r="I659" s="13" t="s">
        <v>285</v>
      </c>
      <c r="J659" s="13" t="str">
        <f t="shared" si="32"/>
        <v xml:space="preserve">MUHASEBE VE VERGİ UYGULAMALARI </v>
      </c>
    </row>
    <row r="660" spans="1:10" x14ac:dyDescent="0.25">
      <c r="A660" s="15">
        <v>2021690025</v>
      </c>
      <c r="B660" s="15" t="s">
        <v>1183</v>
      </c>
      <c r="C660" s="15" t="s">
        <v>146</v>
      </c>
      <c r="D660" s="15">
        <v>20518081094</v>
      </c>
      <c r="E660" s="15">
        <v>2021</v>
      </c>
      <c r="F660" s="34">
        <v>44443</v>
      </c>
      <c r="G660" s="15">
        <f t="shared" si="30"/>
        <v>1</v>
      </c>
      <c r="H660" s="21">
        <f t="shared" si="31"/>
        <v>690</v>
      </c>
      <c r="I660" s="13" t="s">
        <v>396</v>
      </c>
      <c r="J660" s="13" t="str">
        <f t="shared" si="32"/>
        <v xml:space="preserve">MUHASEBE VE VERGİ UYGULAMALARI </v>
      </c>
    </row>
    <row r="661" spans="1:10" x14ac:dyDescent="0.25">
      <c r="A661" s="21">
        <v>2021690026</v>
      </c>
      <c r="B661" s="21" t="s">
        <v>1184</v>
      </c>
      <c r="C661" s="21" t="s">
        <v>440</v>
      </c>
      <c r="D661" s="21">
        <v>16717208080</v>
      </c>
      <c r="E661" s="21">
        <v>2021</v>
      </c>
      <c r="F661" s="22">
        <v>44444</v>
      </c>
      <c r="G661" s="15">
        <f t="shared" si="30"/>
        <v>1</v>
      </c>
      <c r="H661" s="21">
        <f t="shared" si="31"/>
        <v>690</v>
      </c>
      <c r="I661" s="13" t="s">
        <v>285</v>
      </c>
      <c r="J661" s="13" t="str">
        <f t="shared" si="32"/>
        <v xml:space="preserve">MUHASEBE VE VERGİ UYGULAMALARI </v>
      </c>
    </row>
    <row r="662" spans="1:10" x14ac:dyDescent="0.25">
      <c r="A662" s="15">
        <v>2021690027</v>
      </c>
      <c r="B662" s="15" t="s">
        <v>145</v>
      </c>
      <c r="C662" s="15" t="s">
        <v>740</v>
      </c>
      <c r="D662" s="15">
        <v>10177866972</v>
      </c>
      <c r="E662" s="15">
        <v>2021</v>
      </c>
      <c r="F662" s="34">
        <v>44443</v>
      </c>
      <c r="G662" s="15">
        <f t="shared" si="30"/>
        <v>1</v>
      </c>
      <c r="H662" s="21">
        <f t="shared" si="31"/>
        <v>690</v>
      </c>
      <c r="I662" s="13" t="s">
        <v>396</v>
      </c>
      <c r="J662" s="13" t="str">
        <f t="shared" si="32"/>
        <v xml:space="preserve">MUHASEBE VE VERGİ UYGULAMALARI </v>
      </c>
    </row>
    <row r="663" spans="1:10" x14ac:dyDescent="0.25">
      <c r="A663" s="21">
        <v>2021690028</v>
      </c>
      <c r="B663" s="21" t="s">
        <v>1185</v>
      </c>
      <c r="C663" s="21" t="s">
        <v>1186</v>
      </c>
      <c r="D663" s="21">
        <v>46507202196</v>
      </c>
      <c r="E663" s="21">
        <v>2021</v>
      </c>
      <c r="F663" s="22">
        <v>44443</v>
      </c>
      <c r="G663" s="15">
        <f t="shared" si="30"/>
        <v>1</v>
      </c>
      <c r="H663" s="21">
        <f t="shared" si="31"/>
        <v>690</v>
      </c>
      <c r="I663" s="13" t="s">
        <v>285</v>
      </c>
      <c r="J663" s="13" t="str">
        <f t="shared" si="32"/>
        <v xml:space="preserve">MUHASEBE VE VERGİ UYGULAMALARI </v>
      </c>
    </row>
    <row r="664" spans="1:10" x14ac:dyDescent="0.25">
      <c r="A664" s="15">
        <v>2021690030</v>
      </c>
      <c r="B664" s="15" t="s">
        <v>1187</v>
      </c>
      <c r="C664" s="15" t="s">
        <v>155</v>
      </c>
      <c r="D664" s="15">
        <v>27355840396</v>
      </c>
      <c r="E664" s="15">
        <v>2021</v>
      </c>
      <c r="F664" s="34">
        <v>44444</v>
      </c>
      <c r="G664" s="15">
        <f t="shared" si="30"/>
        <v>1</v>
      </c>
      <c r="H664" s="21">
        <f t="shared" si="31"/>
        <v>690</v>
      </c>
      <c r="I664" s="13" t="s">
        <v>285</v>
      </c>
      <c r="J664" s="13" t="str">
        <f t="shared" si="32"/>
        <v xml:space="preserve">MUHASEBE VE VERGİ UYGULAMALARI </v>
      </c>
    </row>
    <row r="665" spans="1:10" x14ac:dyDescent="0.25">
      <c r="A665" s="21">
        <v>2021690031</v>
      </c>
      <c r="B665" s="21" t="s">
        <v>525</v>
      </c>
      <c r="C665" s="21" t="s">
        <v>446</v>
      </c>
      <c r="D665" s="21">
        <v>23908833860</v>
      </c>
      <c r="E665" s="21">
        <v>2021</v>
      </c>
      <c r="F665" s="22">
        <v>44443</v>
      </c>
      <c r="G665" s="15">
        <f t="shared" si="30"/>
        <v>1</v>
      </c>
      <c r="H665" s="21">
        <f t="shared" si="31"/>
        <v>690</v>
      </c>
      <c r="I665" s="13" t="s">
        <v>285</v>
      </c>
      <c r="J665" s="13" t="str">
        <f t="shared" si="32"/>
        <v xml:space="preserve">MUHASEBE VE VERGİ UYGULAMALARI </v>
      </c>
    </row>
    <row r="666" spans="1:10" x14ac:dyDescent="0.25">
      <c r="A666" s="15">
        <v>2021690032</v>
      </c>
      <c r="B666" s="15" t="s">
        <v>1188</v>
      </c>
      <c r="C666" s="15" t="s">
        <v>1189</v>
      </c>
      <c r="D666" s="15">
        <v>15610166466</v>
      </c>
      <c r="E666" s="15">
        <v>2021</v>
      </c>
      <c r="F666" s="34">
        <v>44443</v>
      </c>
      <c r="G666" s="15">
        <f t="shared" si="30"/>
        <v>1</v>
      </c>
      <c r="H666" s="21">
        <f t="shared" si="31"/>
        <v>690</v>
      </c>
      <c r="I666" s="13" t="s">
        <v>285</v>
      </c>
      <c r="J666" s="13" t="str">
        <f t="shared" si="32"/>
        <v xml:space="preserve">MUHASEBE VE VERGİ UYGULAMALARI </v>
      </c>
    </row>
    <row r="667" spans="1:10" x14ac:dyDescent="0.25">
      <c r="A667" s="21">
        <v>2021690033</v>
      </c>
      <c r="B667" s="21" t="s">
        <v>251</v>
      </c>
      <c r="C667" s="21" t="s">
        <v>1083</v>
      </c>
      <c r="D667" s="21">
        <v>10072461180</v>
      </c>
      <c r="E667" s="21">
        <v>2021</v>
      </c>
      <c r="F667" s="22">
        <v>44443</v>
      </c>
      <c r="G667" s="15">
        <f t="shared" si="30"/>
        <v>1</v>
      </c>
      <c r="H667" s="21">
        <f t="shared" si="31"/>
        <v>690</v>
      </c>
      <c r="I667" s="13" t="s">
        <v>285</v>
      </c>
      <c r="J667" s="13" t="str">
        <f t="shared" si="32"/>
        <v xml:space="preserve">MUHASEBE VE VERGİ UYGULAMALARI </v>
      </c>
    </row>
    <row r="668" spans="1:10" x14ac:dyDescent="0.25">
      <c r="A668" s="21">
        <v>2021690035</v>
      </c>
      <c r="B668" s="21" t="s">
        <v>1190</v>
      </c>
      <c r="C668" s="21" t="s">
        <v>370</v>
      </c>
      <c r="D668" s="21">
        <v>20284062396</v>
      </c>
      <c r="E668" s="21">
        <v>2021</v>
      </c>
      <c r="F668" s="22">
        <v>44443</v>
      </c>
      <c r="G668" s="15">
        <f t="shared" si="30"/>
        <v>1</v>
      </c>
      <c r="H668" s="21">
        <f t="shared" si="31"/>
        <v>690</v>
      </c>
      <c r="I668" s="13" t="s">
        <v>285</v>
      </c>
      <c r="J668" s="13" t="str">
        <f t="shared" si="32"/>
        <v xml:space="preserve">MUHASEBE VE VERGİ UYGULAMALARI </v>
      </c>
    </row>
    <row r="669" spans="1:10" x14ac:dyDescent="0.25">
      <c r="A669" s="15">
        <v>2021690036</v>
      </c>
      <c r="B669" s="15" t="s">
        <v>1191</v>
      </c>
      <c r="C669" s="15" t="s">
        <v>1192</v>
      </c>
      <c r="D669" s="15">
        <v>13191051348</v>
      </c>
      <c r="E669" s="15">
        <v>2021</v>
      </c>
      <c r="F669" s="34">
        <v>44443</v>
      </c>
      <c r="G669" s="15">
        <f t="shared" si="30"/>
        <v>1</v>
      </c>
      <c r="H669" s="21">
        <f t="shared" si="31"/>
        <v>690</v>
      </c>
      <c r="I669" s="13" t="s">
        <v>396</v>
      </c>
      <c r="J669" s="13" t="str">
        <f t="shared" si="32"/>
        <v xml:space="preserve">MUHASEBE VE VERGİ UYGULAMALARI </v>
      </c>
    </row>
    <row r="670" spans="1:10" x14ac:dyDescent="0.25">
      <c r="A670" s="13">
        <v>2021690037</v>
      </c>
      <c r="B670" s="13" t="s">
        <v>1193</v>
      </c>
      <c r="C670" s="13" t="s">
        <v>175</v>
      </c>
      <c r="D670" s="13">
        <v>16625081874</v>
      </c>
      <c r="E670" s="13">
        <v>2021</v>
      </c>
      <c r="F670" s="16">
        <v>44456</v>
      </c>
      <c r="G670" s="15">
        <f t="shared" si="30"/>
        <v>1</v>
      </c>
      <c r="H670" s="21">
        <f t="shared" si="31"/>
        <v>690</v>
      </c>
      <c r="I670" s="13" t="s">
        <v>396</v>
      </c>
      <c r="J670" s="13" t="str">
        <f t="shared" si="32"/>
        <v xml:space="preserve">MUHASEBE VE VERGİ UYGULAMALARI </v>
      </c>
    </row>
    <row r="671" spans="1:10" x14ac:dyDescent="0.25">
      <c r="A671" s="13">
        <v>2021690451</v>
      </c>
      <c r="B671" s="13" t="s">
        <v>1194</v>
      </c>
      <c r="C671" s="13" t="s">
        <v>1195</v>
      </c>
      <c r="D671" s="13">
        <v>12841323408</v>
      </c>
      <c r="E671" s="13">
        <v>2021</v>
      </c>
      <c r="F671" s="16">
        <v>37274</v>
      </c>
      <c r="G671" s="15">
        <f t="shared" si="30"/>
        <v>1</v>
      </c>
      <c r="H671" s="21">
        <f t="shared" si="31"/>
        <v>690</v>
      </c>
      <c r="I671" s="13" t="s">
        <v>396</v>
      </c>
      <c r="J671" s="13" t="str">
        <f t="shared" si="32"/>
        <v xml:space="preserve">MUHASEBE VE VERGİ UYGULAMALARI </v>
      </c>
    </row>
    <row r="672" spans="1:10" x14ac:dyDescent="0.25">
      <c r="A672" s="13">
        <v>2021690452</v>
      </c>
      <c r="B672" s="13" t="s">
        <v>1196</v>
      </c>
      <c r="C672" s="13" t="s">
        <v>1197</v>
      </c>
      <c r="D672" s="13">
        <v>21076035970</v>
      </c>
      <c r="E672" s="13">
        <v>2021</v>
      </c>
      <c r="F672" s="16">
        <v>44609</v>
      </c>
      <c r="G672" s="15">
        <f t="shared" si="30"/>
        <v>1</v>
      </c>
      <c r="H672" s="21">
        <f t="shared" si="31"/>
        <v>690</v>
      </c>
      <c r="I672" s="13" t="s">
        <v>285</v>
      </c>
      <c r="J672" s="13" t="str">
        <f t="shared" si="32"/>
        <v xml:space="preserve">MUHASEBE VE VERGİ UYGULAMALARI </v>
      </c>
    </row>
    <row r="673" spans="1:10" x14ac:dyDescent="0.25">
      <c r="A673" s="21">
        <v>2021690601</v>
      </c>
      <c r="B673" s="21" t="s">
        <v>318</v>
      </c>
      <c r="C673" s="21" t="s">
        <v>1198</v>
      </c>
      <c r="D673" s="21">
        <v>24257087690</v>
      </c>
      <c r="E673" s="21">
        <v>2021</v>
      </c>
      <c r="F673" s="22">
        <v>44473</v>
      </c>
      <c r="G673" s="15">
        <f t="shared" si="30"/>
        <v>1</v>
      </c>
      <c r="H673" s="21">
        <f t="shared" si="31"/>
        <v>690</v>
      </c>
      <c r="I673" s="13" t="s">
        <v>396</v>
      </c>
      <c r="J673" s="13" t="str">
        <f t="shared" si="32"/>
        <v xml:space="preserve">MUHASEBE VE VERGİ UYGULAMALARI </v>
      </c>
    </row>
    <row r="674" spans="1:10" x14ac:dyDescent="0.25">
      <c r="A674" s="15">
        <v>2021690602</v>
      </c>
      <c r="B674" s="15" t="s">
        <v>409</v>
      </c>
      <c r="C674" s="15" t="s">
        <v>512</v>
      </c>
      <c r="D674" s="15">
        <v>54316728714</v>
      </c>
      <c r="E674" s="15">
        <v>2021</v>
      </c>
      <c r="F674" s="34">
        <v>44474</v>
      </c>
      <c r="G674" s="15">
        <f t="shared" si="30"/>
        <v>1</v>
      </c>
      <c r="H674" s="21">
        <f t="shared" si="31"/>
        <v>690</v>
      </c>
      <c r="I674" s="13" t="s">
        <v>285</v>
      </c>
      <c r="J674" s="13" t="str">
        <f t="shared" si="32"/>
        <v xml:space="preserve">MUHASEBE VE VERGİ UYGULAMALARI </v>
      </c>
    </row>
    <row r="675" spans="1:10" x14ac:dyDescent="0.25">
      <c r="A675" s="21">
        <v>2021690603</v>
      </c>
      <c r="B675" s="21" t="s">
        <v>340</v>
      </c>
      <c r="C675" s="21" t="s">
        <v>1199</v>
      </c>
      <c r="D675" s="21">
        <v>13933272246</v>
      </c>
      <c r="E675" s="21">
        <v>2021</v>
      </c>
      <c r="F675" s="22">
        <v>44473</v>
      </c>
      <c r="G675" s="15">
        <f t="shared" si="30"/>
        <v>1</v>
      </c>
      <c r="H675" s="21">
        <f t="shared" si="31"/>
        <v>690</v>
      </c>
      <c r="I675" s="13" t="s">
        <v>396</v>
      </c>
      <c r="J675" s="13" t="str">
        <f t="shared" si="32"/>
        <v xml:space="preserve">MUHASEBE VE VERGİ UYGULAMALARI </v>
      </c>
    </row>
    <row r="676" spans="1:10" x14ac:dyDescent="0.25">
      <c r="A676" s="15">
        <v>2021690604</v>
      </c>
      <c r="B676" s="15" t="s">
        <v>1200</v>
      </c>
      <c r="C676" s="15" t="s">
        <v>1201</v>
      </c>
      <c r="D676" s="15">
        <v>10474370196</v>
      </c>
      <c r="E676" s="15">
        <v>2021</v>
      </c>
      <c r="F676" s="34">
        <v>44473</v>
      </c>
      <c r="G676" s="15">
        <f t="shared" si="30"/>
        <v>1</v>
      </c>
      <c r="H676" s="21">
        <f t="shared" si="31"/>
        <v>690</v>
      </c>
      <c r="I676" s="13" t="s">
        <v>396</v>
      </c>
      <c r="J676" s="13" t="str">
        <f t="shared" si="32"/>
        <v xml:space="preserve">MUHASEBE VE VERGİ UYGULAMALARI </v>
      </c>
    </row>
    <row r="677" spans="1:10" x14ac:dyDescent="0.25">
      <c r="A677" s="21">
        <v>2021690605</v>
      </c>
      <c r="B677" s="21" t="s">
        <v>176</v>
      </c>
      <c r="C677" s="21" t="s">
        <v>1202</v>
      </c>
      <c r="D677" s="21">
        <v>16423191096</v>
      </c>
      <c r="E677" s="21">
        <v>2021</v>
      </c>
      <c r="F677" s="22">
        <v>44473</v>
      </c>
      <c r="G677" s="15">
        <f t="shared" si="30"/>
        <v>1</v>
      </c>
      <c r="H677" s="21">
        <f t="shared" si="31"/>
        <v>690</v>
      </c>
      <c r="I677" s="13" t="s">
        <v>396</v>
      </c>
      <c r="J677" s="13" t="str">
        <f t="shared" si="32"/>
        <v xml:space="preserve">MUHASEBE VE VERGİ UYGULAMALARI </v>
      </c>
    </row>
    <row r="678" spans="1:10" x14ac:dyDescent="0.25">
      <c r="A678" s="15">
        <v>2021690606</v>
      </c>
      <c r="B678" s="15" t="s">
        <v>206</v>
      </c>
      <c r="C678" s="15" t="s">
        <v>175</v>
      </c>
      <c r="D678" s="15">
        <v>17518102836</v>
      </c>
      <c r="E678" s="15">
        <v>2021</v>
      </c>
      <c r="F678" s="34">
        <v>44473</v>
      </c>
      <c r="G678" s="15">
        <f t="shared" si="30"/>
        <v>1</v>
      </c>
      <c r="H678" s="21">
        <f t="shared" si="31"/>
        <v>690</v>
      </c>
      <c r="I678" s="13" t="s">
        <v>285</v>
      </c>
      <c r="J678" s="13" t="str">
        <f t="shared" si="32"/>
        <v xml:space="preserve">MUHASEBE VE VERGİ UYGULAMALARI </v>
      </c>
    </row>
    <row r="679" spans="1:10" x14ac:dyDescent="0.25">
      <c r="A679" s="21">
        <v>2021690607</v>
      </c>
      <c r="B679" s="21" t="s">
        <v>118</v>
      </c>
      <c r="C679" s="21" t="s">
        <v>175</v>
      </c>
      <c r="D679" s="21">
        <v>14401255204</v>
      </c>
      <c r="E679" s="21">
        <v>2021</v>
      </c>
      <c r="F679" s="22">
        <v>44473</v>
      </c>
      <c r="G679" s="15">
        <f t="shared" si="30"/>
        <v>1</v>
      </c>
      <c r="H679" s="21">
        <f t="shared" si="31"/>
        <v>690</v>
      </c>
      <c r="I679" s="13" t="s">
        <v>396</v>
      </c>
      <c r="J679" s="13" t="str">
        <f t="shared" si="32"/>
        <v xml:space="preserve">MUHASEBE VE VERGİ UYGULAMALARI </v>
      </c>
    </row>
    <row r="680" spans="1:10" x14ac:dyDescent="0.25">
      <c r="A680" s="13">
        <v>2021690622</v>
      </c>
      <c r="B680" s="13" t="s">
        <v>1203</v>
      </c>
      <c r="C680" s="13" t="s">
        <v>1204</v>
      </c>
      <c r="D680" s="13">
        <v>20329060912</v>
      </c>
      <c r="E680" s="13">
        <v>2021</v>
      </c>
      <c r="F680" s="16">
        <v>44495</v>
      </c>
      <c r="G680" s="15">
        <f t="shared" si="30"/>
        <v>1</v>
      </c>
      <c r="H680" s="21">
        <f t="shared" si="31"/>
        <v>690</v>
      </c>
      <c r="I680" s="13" t="s">
        <v>285</v>
      </c>
      <c r="J680" s="13" t="str">
        <f t="shared" si="32"/>
        <v xml:space="preserve">MUHASEBE VE VERGİ UYGULAMALARI </v>
      </c>
    </row>
    <row r="681" spans="1:10" x14ac:dyDescent="0.25">
      <c r="A681" s="13">
        <v>2022690001</v>
      </c>
      <c r="B681" s="13" t="s">
        <v>251</v>
      </c>
      <c r="C681" s="13" t="s">
        <v>499</v>
      </c>
      <c r="D681" s="13">
        <v>13198246846</v>
      </c>
      <c r="E681" s="13">
        <v>2022</v>
      </c>
      <c r="F681" s="14">
        <v>44795</v>
      </c>
      <c r="G681" s="15">
        <f t="shared" si="30"/>
        <v>1</v>
      </c>
      <c r="H681" s="8">
        <f t="shared" si="31"/>
        <v>690</v>
      </c>
      <c r="I681" s="13" t="s">
        <v>117</v>
      </c>
      <c r="J681" s="13" t="str">
        <f t="shared" si="32"/>
        <v xml:space="preserve">MUHASEBE VE VERGİ UYGULAMALARI </v>
      </c>
    </row>
    <row r="682" spans="1:10" x14ac:dyDescent="0.25">
      <c r="A682" s="13">
        <v>2022690004</v>
      </c>
      <c r="B682" s="13" t="s">
        <v>151</v>
      </c>
      <c r="C682" s="13" t="s">
        <v>500</v>
      </c>
      <c r="D682" s="13">
        <v>13502772108</v>
      </c>
      <c r="E682" s="13">
        <v>2022</v>
      </c>
      <c r="F682" s="14">
        <v>44796</v>
      </c>
      <c r="G682" s="15">
        <f t="shared" si="30"/>
        <v>1</v>
      </c>
      <c r="H682" s="8">
        <f t="shared" si="31"/>
        <v>690</v>
      </c>
      <c r="I682" s="13" t="s">
        <v>114</v>
      </c>
      <c r="J682" s="13" t="str">
        <f t="shared" si="32"/>
        <v xml:space="preserve">MUHASEBE VE VERGİ UYGULAMALARI </v>
      </c>
    </row>
    <row r="683" spans="1:10" x14ac:dyDescent="0.25">
      <c r="A683" s="13">
        <v>2022690005</v>
      </c>
      <c r="B683" s="13" t="s">
        <v>501</v>
      </c>
      <c r="C683" s="13" t="s">
        <v>502</v>
      </c>
      <c r="D683" s="13">
        <v>10145359222</v>
      </c>
      <c r="E683" s="13">
        <v>2022</v>
      </c>
      <c r="F683" s="14">
        <v>44795</v>
      </c>
      <c r="G683" s="15">
        <f t="shared" si="30"/>
        <v>1</v>
      </c>
      <c r="H683" s="8">
        <f t="shared" si="31"/>
        <v>690</v>
      </c>
      <c r="I683" s="13" t="s">
        <v>114</v>
      </c>
      <c r="J683" s="13" t="str">
        <f t="shared" si="32"/>
        <v xml:space="preserve">MUHASEBE VE VERGİ UYGULAMALARI </v>
      </c>
    </row>
    <row r="684" spans="1:10" x14ac:dyDescent="0.25">
      <c r="A684" s="13">
        <v>2022690009</v>
      </c>
      <c r="B684" s="13" t="s">
        <v>125</v>
      </c>
      <c r="C684" s="13" t="s">
        <v>503</v>
      </c>
      <c r="D684" s="13">
        <v>13544342512</v>
      </c>
      <c r="E684" s="13">
        <v>2022</v>
      </c>
      <c r="F684" s="14">
        <v>44795</v>
      </c>
      <c r="G684" s="15">
        <f t="shared" si="30"/>
        <v>1</v>
      </c>
      <c r="H684" s="8">
        <f t="shared" si="31"/>
        <v>690</v>
      </c>
      <c r="I684" s="13" t="s">
        <v>117</v>
      </c>
      <c r="J684" s="13" t="str">
        <f t="shared" si="32"/>
        <v xml:space="preserve">MUHASEBE VE VERGİ UYGULAMALARI </v>
      </c>
    </row>
    <row r="685" spans="1:10" x14ac:dyDescent="0.25">
      <c r="A685" s="13">
        <v>2022690011</v>
      </c>
      <c r="B685" s="13" t="s">
        <v>413</v>
      </c>
      <c r="C685" s="13" t="s">
        <v>504</v>
      </c>
      <c r="D685" s="13">
        <v>16180199274</v>
      </c>
      <c r="E685" s="13">
        <v>2022</v>
      </c>
      <c r="F685" s="14">
        <v>44795</v>
      </c>
      <c r="G685" s="15">
        <f t="shared" si="30"/>
        <v>1</v>
      </c>
      <c r="H685" s="8">
        <f t="shared" si="31"/>
        <v>690</v>
      </c>
      <c r="I685" s="13" t="s">
        <v>114</v>
      </c>
      <c r="J685" s="13" t="str">
        <f t="shared" si="32"/>
        <v xml:space="preserve">MUHASEBE VE VERGİ UYGULAMALARI </v>
      </c>
    </row>
    <row r="686" spans="1:10" x14ac:dyDescent="0.25">
      <c r="A686" s="13">
        <v>2022690012</v>
      </c>
      <c r="B686" s="13" t="s">
        <v>505</v>
      </c>
      <c r="C686" s="13" t="s">
        <v>412</v>
      </c>
      <c r="D686" s="13">
        <v>14776292132</v>
      </c>
      <c r="E686" s="13">
        <v>2022</v>
      </c>
      <c r="F686" s="14">
        <v>44795</v>
      </c>
      <c r="G686" s="15">
        <f t="shared" si="30"/>
        <v>1</v>
      </c>
      <c r="H686" s="8">
        <f t="shared" si="31"/>
        <v>690</v>
      </c>
      <c r="I686" s="13" t="s">
        <v>117</v>
      </c>
      <c r="J686" s="13" t="str">
        <f t="shared" si="32"/>
        <v xml:space="preserve">MUHASEBE VE VERGİ UYGULAMALARI </v>
      </c>
    </row>
    <row r="687" spans="1:10" x14ac:dyDescent="0.25">
      <c r="A687" s="13">
        <v>2022690013</v>
      </c>
      <c r="B687" s="13" t="s">
        <v>506</v>
      </c>
      <c r="C687" s="13" t="s">
        <v>507</v>
      </c>
      <c r="D687" s="13">
        <v>11383386216</v>
      </c>
      <c r="E687" s="13">
        <v>2022</v>
      </c>
      <c r="F687" s="14">
        <v>44797</v>
      </c>
      <c r="G687" s="15">
        <f t="shared" si="30"/>
        <v>1</v>
      </c>
      <c r="H687" s="8">
        <f t="shared" si="31"/>
        <v>690</v>
      </c>
      <c r="I687" s="13" t="s">
        <v>117</v>
      </c>
      <c r="J687" s="13" t="str">
        <f t="shared" si="32"/>
        <v xml:space="preserve">MUHASEBE VE VERGİ UYGULAMALARI </v>
      </c>
    </row>
    <row r="688" spans="1:10" x14ac:dyDescent="0.25">
      <c r="A688" s="13">
        <v>2022690014</v>
      </c>
      <c r="B688" s="13" t="s">
        <v>508</v>
      </c>
      <c r="C688" s="13" t="s">
        <v>509</v>
      </c>
      <c r="D688" s="13">
        <v>10045365958</v>
      </c>
      <c r="E688" s="13">
        <v>2022</v>
      </c>
      <c r="F688" s="14">
        <v>44795</v>
      </c>
      <c r="G688" s="15">
        <f t="shared" si="30"/>
        <v>1</v>
      </c>
      <c r="H688" s="8">
        <f t="shared" si="31"/>
        <v>690</v>
      </c>
      <c r="I688" s="13" t="s">
        <v>114</v>
      </c>
      <c r="J688" s="13" t="str">
        <f t="shared" si="32"/>
        <v xml:space="preserve">MUHASEBE VE VERGİ UYGULAMALARI </v>
      </c>
    </row>
    <row r="689" spans="1:10" x14ac:dyDescent="0.25">
      <c r="A689" s="13">
        <v>2022690015</v>
      </c>
      <c r="B689" s="13" t="s">
        <v>510</v>
      </c>
      <c r="C689" s="13" t="s">
        <v>219</v>
      </c>
      <c r="D689" s="13">
        <v>14068269668</v>
      </c>
      <c r="E689" s="13">
        <v>2022</v>
      </c>
      <c r="F689" s="14">
        <v>44796</v>
      </c>
      <c r="G689" s="15">
        <f t="shared" si="30"/>
        <v>1</v>
      </c>
      <c r="H689" s="8">
        <f t="shared" si="31"/>
        <v>690</v>
      </c>
      <c r="I689" s="13" t="s">
        <v>117</v>
      </c>
      <c r="J689" s="13" t="str">
        <f t="shared" si="32"/>
        <v xml:space="preserve">MUHASEBE VE VERGİ UYGULAMALARI </v>
      </c>
    </row>
    <row r="690" spans="1:10" x14ac:dyDescent="0.25">
      <c r="A690" s="13">
        <v>2022690016</v>
      </c>
      <c r="B690" s="13" t="s">
        <v>511</v>
      </c>
      <c r="C690" s="13" t="s">
        <v>512</v>
      </c>
      <c r="D690" s="13">
        <v>10196281862</v>
      </c>
      <c r="E690" s="13">
        <v>2022</v>
      </c>
      <c r="F690" s="14">
        <v>44795</v>
      </c>
      <c r="G690" s="15">
        <f t="shared" si="30"/>
        <v>1</v>
      </c>
      <c r="H690" s="8">
        <f t="shared" si="31"/>
        <v>690</v>
      </c>
      <c r="I690" s="13" t="s">
        <v>117</v>
      </c>
      <c r="J690" s="13" t="str">
        <f t="shared" si="32"/>
        <v xml:space="preserve">MUHASEBE VE VERGİ UYGULAMALARI </v>
      </c>
    </row>
    <row r="691" spans="1:10" x14ac:dyDescent="0.25">
      <c r="A691" s="13">
        <v>2022690017</v>
      </c>
      <c r="B691" s="13" t="s">
        <v>153</v>
      </c>
      <c r="C691" s="13" t="s">
        <v>513</v>
      </c>
      <c r="D691" s="13">
        <v>41401338644</v>
      </c>
      <c r="E691" s="13">
        <v>2022</v>
      </c>
      <c r="F691" s="14">
        <v>44796</v>
      </c>
      <c r="G691" s="15">
        <f t="shared" si="30"/>
        <v>1</v>
      </c>
      <c r="H691" s="8">
        <f t="shared" si="31"/>
        <v>690</v>
      </c>
      <c r="I691" s="13" t="s">
        <v>114</v>
      </c>
      <c r="J691" s="13" t="str">
        <f t="shared" si="32"/>
        <v xml:space="preserve">MUHASEBE VE VERGİ UYGULAMALARI </v>
      </c>
    </row>
    <row r="692" spans="1:10" x14ac:dyDescent="0.25">
      <c r="A692" s="13">
        <v>2022690018</v>
      </c>
      <c r="B692" s="13" t="s">
        <v>514</v>
      </c>
      <c r="C692" s="13" t="s">
        <v>515</v>
      </c>
      <c r="D692" s="13">
        <v>16462216514</v>
      </c>
      <c r="E692" s="13">
        <v>2022</v>
      </c>
      <c r="F692" s="14">
        <v>44795</v>
      </c>
      <c r="G692" s="15">
        <f t="shared" si="30"/>
        <v>1</v>
      </c>
      <c r="H692" s="8">
        <f t="shared" si="31"/>
        <v>690</v>
      </c>
      <c r="I692" s="13" t="s">
        <v>117</v>
      </c>
      <c r="J692" s="13" t="str">
        <f t="shared" si="32"/>
        <v xml:space="preserve">MUHASEBE VE VERGİ UYGULAMALARI </v>
      </c>
    </row>
    <row r="693" spans="1:10" x14ac:dyDescent="0.25">
      <c r="A693" s="13">
        <v>2022690019</v>
      </c>
      <c r="B693" s="13" t="s">
        <v>516</v>
      </c>
      <c r="C693" s="13" t="s">
        <v>517</v>
      </c>
      <c r="D693" s="13">
        <v>19228097402</v>
      </c>
      <c r="E693" s="13">
        <v>2022</v>
      </c>
      <c r="F693" s="14">
        <v>44795</v>
      </c>
      <c r="G693" s="15">
        <f t="shared" si="30"/>
        <v>1</v>
      </c>
      <c r="H693" s="8">
        <f t="shared" si="31"/>
        <v>690</v>
      </c>
      <c r="I693" s="13" t="s">
        <v>114</v>
      </c>
      <c r="J693" s="13" t="str">
        <f t="shared" si="32"/>
        <v xml:space="preserve">MUHASEBE VE VERGİ UYGULAMALARI </v>
      </c>
    </row>
    <row r="694" spans="1:10" x14ac:dyDescent="0.25">
      <c r="A694" s="13">
        <v>2022690020</v>
      </c>
      <c r="B694" s="13" t="s">
        <v>518</v>
      </c>
      <c r="C694" s="13" t="s">
        <v>519</v>
      </c>
      <c r="D694" s="13">
        <v>21757013310</v>
      </c>
      <c r="E694" s="13">
        <v>2022</v>
      </c>
      <c r="F694" s="14">
        <v>44795</v>
      </c>
      <c r="G694" s="15">
        <f t="shared" si="30"/>
        <v>1</v>
      </c>
      <c r="H694" s="8">
        <f t="shared" si="31"/>
        <v>690</v>
      </c>
      <c r="I694" s="13" t="s">
        <v>114</v>
      </c>
      <c r="J694" s="13" t="str">
        <f t="shared" si="32"/>
        <v xml:space="preserve">MUHASEBE VE VERGİ UYGULAMALARI </v>
      </c>
    </row>
    <row r="695" spans="1:10" x14ac:dyDescent="0.25">
      <c r="A695" s="13">
        <v>2022690021</v>
      </c>
      <c r="B695" s="13" t="s">
        <v>520</v>
      </c>
      <c r="C695" s="13" t="s">
        <v>521</v>
      </c>
      <c r="D695" s="13">
        <v>18658116578</v>
      </c>
      <c r="E695" s="13">
        <v>2022</v>
      </c>
      <c r="F695" s="14">
        <v>44795</v>
      </c>
      <c r="G695" s="15">
        <f t="shared" si="30"/>
        <v>1</v>
      </c>
      <c r="H695" s="8">
        <f t="shared" si="31"/>
        <v>690</v>
      </c>
      <c r="I695" s="13" t="s">
        <v>114</v>
      </c>
      <c r="J695" s="13" t="str">
        <f t="shared" si="32"/>
        <v xml:space="preserve">MUHASEBE VE VERGİ UYGULAMALARI </v>
      </c>
    </row>
    <row r="696" spans="1:10" x14ac:dyDescent="0.25">
      <c r="A696" s="13">
        <v>2022690022</v>
      </c>
      <c r="B696" s="13" t="s">
        <v>522</v>
      </c>
      <c r="C696" s="13" t="s">
        <v>523</v>
      </c>
      <c r="D696" s="13">
        <v>15545306548</v>
      </c>
      <c r="E696" s="13">
        <v>2022</v>
      </c>
      <c r="F696" s="14">
        <v>44799</v>
      </c>
      <c r="G696" s="15">
        <f t="shared" si="30"/>
        <v>1</v>
      </c>
      <c r="H696" s="8">
        <f t="shared" si="31"/>
        <v>690</v>
      </c>
      <c r="I696" s="13" t="s">
        <v>114</v>
      </c>
      <c r="J696" s="13" t="str">
        <f t="shared" si="32"/>
        <v xml:space="preserve">MUHASEBE VE VERGİ UYGULAMALARI </v>
      </c>
    </row>
    <row r="697" spans="1:10" x14ac:dyDescent="0.25">
      <c r="A697" s="13">
        <v>2022690023</v>
      </c>
      <c r="B697" s="13" t="s">
        <v>347</v>
      </c>
      <c r="C697" s="13" t="s">
        <v>524</v>
      </c>
      <c r="D697" s="13">
        <v>11707375124</v>
      </c>
      <c r="E697" s="13">
        <v>2022</v>
      </c>
      <c r="F697" s="14">
        <v>44795</v>
      </c>
      <c r="G697" s="15">
        <f t="shared" si="30"/>
        <v>1</v>
      </c>
      <c r="H697" s="8">
        <f t="shared" si="31"/>
        <v>690</v>
      </c>
      <c r="I697" s="13" t="s">
        <v>117</v>
      </c>
      <c r="J697" s="13" t="str">
        <f t="shared" si="32"/>
        <v xml:space="preserve">MUHASEBE VE VERGİ UYGULAMALARI </v>
      </c>
    </row>
    <row r="698" spans="1:10" x14ac:dyDescent="0.25">
      <c r="A698" s="13">
        <v>2022690024</v>
      </c>
      <c r="B698" s="13" t="s">
        <v>417</v>
      </c>
      <c r="C698" s="13" t="s">
        <v>327</v>
      </c>
      <c r="D698" s="13">
        <v>13336293404</v>
      </c>
      <c r="E698" s="13">
        <v>2022</v>
      </c>
      <c r="F698" s="14">
        <v>44811</v>
      </c>
      <c r="G698" s="15">
        <f t="shared" si="30"/>
        <v>1</v>
      </c>
      <c r="H698" s="8">
        <f t="shared" si="31"/>
        <v>690</v>
      </c>
      <c r="I698" s="13" t="s">
        <v>117</v>
      </c>
      <c r="J698" s="13" t="str">
        <f t="shared" si="32"/>
        <v xml:space="preserve">MUHASEBE VE VERGİ UYGULAMALARI </v>
      </c>
    </row>
    <row r="699" spans="1:10" x14ac:dyDescent="0.25">
      <c r="A699" s="13">
        <v>2022690025</v>
      </c>
      <c r="B699" s="13" t="s">
        <v>525</v>
      </c>
      <c r="C699" s="13" t="s">
        <v>526</v>
      </c>
      <c r="D699" s="13">
        <v>13433341350</v>
      </c>
      <c r="E699" s="13">
        <v>2022</v>
      </c>
      <c r="F699" s="14">
        <v>44795</v>
      </c>
      <c r="G699" s="15">
        <f t="shared" si="30"/>
        <v>1</v>
      </c>
      <c r="H699" s="8">
        <f t="shared" si="31"/>
        <v>690</v>
      </c>
      <c r="I699" s="13" t="s">
        <v>114</v>
      </c>
      <c r="J699" s="13" t="str">
        <f t="shared" si="32"/>
        <v xml:space="preserve">MUHASEBE VE VERGİ UYGULAMALARI </v>
      </c>
    </row>
    <row r="700" spans="1:10" x14ac:dyDescent="0.25">
      <c r="A700" s="13">
        <v>2022690026</v>
      </c>
      <c r="B700" s="13" t="s">
        <v>527</v>
      </c>
      <c r="C700" s="13" t="s">
        <v>528</v>
      </c>
      <c r="D700" s="13">
        <v>10192446210</v>
      </c>
      <c r="E700" s="13">
        <v>2022</v>
      </c>
      <c r="F700" s="14">
        <v>44795</v>
      </c>
      <c r="G700" s="15">
        <f t="shared" si="30"/>
        <v>1</v>
      </c>
      <c r="H700" s="8">
        <f t="shared" si="31"/>
        <v>690</v>
      </c>
      <c r="I700" s="13" t="s">
        <v>117</v>
      </c>
      <c r="J700" s="13" t="str">
        <f t="shared" si="32"/>
        <v xml:space="preserve">MUHASEBE VE VERGİ UYGULAMALARI </v>
      </c>
    </row>
    <row r="701" spans="1:10" x14ac:dyDescent="0.25">
      <c r="A701" s="13">
        <v>2022690027</v>
      </c>
      <c r="B701" s="13" t="s">
        <v>529</v>
      </c>
      <c r="C701" s="13" t="s">
        <v>530</v>
      </c>
      <c r="D701" s="13">
        <v>10318392704</v>
      </c>
      <c r="E701" s="13">
        <v>2022</v>
      </c>
      <c r="F701" s="14">
        <v>44797</v>
      </c>
      <c r="G701" s="15">
        <f t="shared" si="30"/>
        <v>1</v>
      </c>
      <c r="H701" s="8">
        <f t="shared" si="31"/>
        <v>690</v>
      </c>
      <c r="I701" s="13" t="s">
        <v>114</v>
      </c>
      <c r="J701" s="13" t="str">
        <f t="shared" si="32"/>
        <v xml:space="preserve">MUHASEBE VE VERGİ UYGULAMALARI </v>
      </c>
    </row>
    <row r="702" spans="1:10" x14ac:dyDescent="0.25">
      <c r="A702" s="13">
        <v>2022690029</v>
      </c>
      <c r="B702" s="13" t="s">
        <v>193</v>
      </c>
      <c r="C702" s="13" t="s">
        <v>155</v>
      </c>
      <c r="D702" s="13">
        <v>14953240154</v>
      </c>
      <c r="E702" s="13">
        <v>2022</v>
      </c>
      <c r="F702" s="14">
        <v>44795</v>
      </c>
      <c r="G702" s="15">
        <f t="shared" si="30"/>
        <v>1</v>
      </c>
      <c r="H702" s="8">
        <f t="shared" si="31"/>
        <v>690</v>
      </c>
      <c r="I702" s="13" t="s">
        <v>117</v>
      </c>
      <c r="J702" s="13" t="str">
        <f t="shared" si="32"/>
        <v xml:space="preserve">MUHASEBE VE VERGİ UYGULAMALARI </v>
      </c>
    </row>
    <row r="703" spans="1:10" x14ac:dyDescent="0.25">
      <c r="A703" s="13">
        <v>2022690030</v>
      </c>
      <c r="B703" s="13" t="s">
        <v>531</v>
      </c>
      <c r="C703" s="13" t="s">
        <v>532</v>
      </c>
      <c r="D703" s="13">
        <v>12070335944</v>
      </c>
      <c r="E703" s="13">
        <v>2022</v>
      </c>
      <c r="F703" s="14">
        <v>44795</v>
      </c>
      <c r="G703" s="15">
        <f t="shared" si="30"/>
        <v>1</v>
      </c>
      <c r="H703" s="8">
        <f t="shared" si="31"/>
        <v>690</v>
      </c>
      <c r="I703" s="13" t="s">
        <v>117</v>
      </c>
      <c r="J703" s="13" t="str">
        <f t="shared" si="32"/>
        <v xml:space="preserve">MUHASEBE VE VERGİ UYGULAMALARI </v>
      </c>
    </row>
    <row r="704" spans="1:10" x14ac:dyDescent="0.25">
      <c r="A704" s="13">
        <v>2022690032</v>
      </c>
      <c r="B704" s="13" t="s">
        <v>533</v>
      </c>
      <c r="C704" s="13" t="s">
        <v>534</v>
      </c>
      <c r="D704" s="13">
        <v>24896023790</v>
      </c>
      <c r="E704" s="13">
        <v>2022</v>
      </c>
      <c r="F704" s="14">
        <v>44795</v>
      </c>
      <c r="G704" s="15">
        <f t="shared" si="30"/>
        <v>1</v>
      </c>
      <c r="H704" s="8">
        <f t="shared" si="31"/>
        <v>690</v>
      </c>
      <c r="I704" s="13" t="s">
        <v>114</v>
      </c>
      <c r="J704" s="13" t="str">
        <f t="shared" si="32"/>
        <v xml:space="preserve">MUHASEBE VE VERGİ UYGULAMALARI </v>
      </c>
    </row>
    <row r="705" spans="1:10" x14ac:dyDescent="0.25">
      <c r="A705" s="13">
        <v>2022690033</v>
      </c>
      <c r="B705" s="13" t="s">
        <v>535</v>
      </c>
      <c r="C705" s="13" t="s">
        <v>536</v>
      </c>
      <c r="D705" s="13">
        <v>67798274112</v>
      </c>
      <c r="E705" s="13">
        <v>2022</v>
      </c>
      <c r="F705" s="14">
        <v>44796</v>
      </c>
      <c r="G705" s="15">
        <f t="shared" si="30"/>
        <v>1</v>
      </c>
      <c r="H705" s="8">
        <f t="shared" si="31"/>
        <v>690</v>
      </c>
      <c r="I705" s="13" t="s">
        <v>117</v>
      </c>
      <c r="J705" s="13" t="str">
        <f t="shared" si="32"/>
        <v xml:space="preserve">MUHASEBE VE VERGİ UYGULAMALARI </v>
      </c>
    </row>
    <row r="706" spans="1:10" x14ac:dyDescent="0.25">
      <c r="A706" s="13">
        <v>2022690034</v>
      </c>
      <c r="B706" s="13" t="s">
        <v>204</v>
      </c>
      <c r="C706" s="13" t="s">
        <v>537</v>
      </c>
      <c r="D706" s="13">
        <v>15949206994</v>
      </c>
      <c r="E706" s="13">
        <v>2022</v>
      </c>
      <c r="F706" s="14">
        <v>44795</v>
      </c>
      <c r="G706" s="15">
        <f t="shared" ref="G706:G769" si="33">IF(E706&lt;$O$2,2,1)</f>
        <v>1</v>
      </c>
      <c r="H706" s="8">
        <f t="shared" ref="H706:H769" si="34">VALUE(MID(A706,5,3))</f>
        <v>690</v>
      </c>
      <c r="I706" s="13" t="s">
        <v>114</v>
      </c>
      <c r="J706" s="13" t="str">
        <f t="shared" ref="J706:J769" si="35">IF(H706=289,"BAHÇE TARIMI",IF(H706=686,"BANKACILIK VE SİGORTACILIK",IF(H706=687,"BANKACILIK VE SİGORTACILIK İ.Ö",IF(H706=688,"BİLGİSAYAR PROGRAMCILIĞI",IF(H706=689,"BİLGİSAYAR PROGRAMCILIĞI İ.Ö",IF(H706=211,"MOBİLYA VE  DEKARESYON",IF(H706=698,"BÜRO YÖNETİMİ VE YÖNETİCİ ASİSTANLIĞI",IF(H706=699,"BÜRO YÖNETİMİ VE YÖNETİCİ ASİSTANLIĞI İ.Ö",IF(H706=690,"MUHASEBE VE VERGİ UYGULAMALARI ",IF(H706=691,"MUHASEBE VE VERGİ UYGULAMALAR İ.Ö",IF(H706=209,"TOHUMCULUK",IF(H706=199,"YEREL YÖNETİMLER"))))))))))))</f>
        <v xml:space="preserve">MUHASEBE VE VERGİ UYGULAMALARI </v>
      </c>
    </row>
    <row r="707" spans="1:10" x14ac:dyDescent="0.25">
      <c r="A707" s="13">
        <v>2022690036</v>
      </c>
      <c r="B707" s="13" t="s">
        <v>538</v>
      </c>
      <c r="C707" s="13" t="s">
        <v>539</v>
      </c>
      <c r="D707" s="13">
        <v>14665249704</v>
      </c>
      <c r="E707" s="13">
        <v>2022</v>
      </c>
      <c r="F707" s="14">
        <v>44795</v>
      </c>
      <c r="G707" s="15">
        <f t="shared" si="33"/>
        <v>1</v>
      </c>
      <c r="H707" s="8">
        <f t="shared" si="34"/>
        <v>690</v>
      </c>
      <c r="I707" s="13" t="s">
        <v>114</v>
      </c>
      <c r="J707" s="13" t="str">
        <f t="shared" si="35"/>
        <v xml:space="preserve">MUHASEBE VE VERGİ UYGULAMALARI </v>
      </c>
    </row>
    <row r="708" spans="1:10" x14ac:dyDescent="0.25">
      <c r="A708" s="13">
        <v>2022690037</v>
      </c>
      <c r="B708" s="13" t="s">
        <v>540</v>
      </c>
      <c r="C708" s="13" t="s">
        <v>165</v>
      </c>
      <c r="D708" s="13">
        <v>17299220484</v>
      </c>
      <c r="E708" s="13">
        <v>2022</v>
      </c>
      <c r="F708" s="14">
        <v>44795</v>
      </c>
      <c r="G708" s="15">
        <f t="shared" si="33"/>
        <v>1</v>
      </c>
      <c r="H708" s="8">
        <f t="shared" si="34"/>
        <v>690</v>
      </c>
      <c r="I708" s="13" t="s">
        <v>117</v>
      </c>
      <c r="J708" s="13" t="str">
        <f t="shared" si="35"/>
        <v xml:space="preserve">MUHASEBE VE VERGİ UYGULAMALARI </v>
      </c>
    </row>
    <row r="709" spans="1:10" x14ac:dyDescent="0.25">
      <c r="A709" s="13">
        <v>2022690038</v>
      </c>
      <c r="B709" s="13" t="s">
        <v>296</v>
      </c>
      <c r="C709" s="13" t="s">
        <v>541</v>
      </c>
      <c r="D709" s="13">
        <v>33506124116</v>
      </c>
      <c r="E709" s="13">
        <v>2022</v>
      </c>
      <c r="F709" s="14">
        <v>44797</v>
      </c>
      <c r="G709" s="15">
        <f t="shared" si="33"/>
        <v>1</v>
      </c>
      <c r="H709" s="8">
        <f t="shared" si="34"/>
        <v>690</v>
      </c>
      <c r="I709" s="13" t="s">
        <v>117</v>
      </c>
      <c r="J709" s="13" t="str">
        <f t="shared" si="35"/>
        <v xml:space="preserve">MUHASEBE VE VERGİ UYGULAMALARI </v>
      </c>
    </row>
    <row r="710" spans="1:10" x14ac:dyDescent="0.25">
      <c r="A710" s="13">
        <v>2022690040</v>
      </c>
      <c r="B710" s="13" t="s">
        <v>542</v>
      </c>
      <c r="C710" s="13" t="s">
        <v>543</v>
      </c>
      <c r="D710" s="13">
        <v>11083368932</v>
      </c>
      <c r="E710" s="13">
        <v>2022</v>
      </c>
      <c r="F710" s="14">
        <v>44795</v>
      </c>
      <c r="G710" s="15">
        <f t="shared" si="33"/>
        <v>1</v>
      </c>
      <c r="H710" s="8">
        <f t="shared" si="34"/>
        <v>690</v>
      </c>
      <c r="I710" s="13" t="s">
        <v>114</v>
      </c>
      <c r="J710" s="13" t="str">
        <f t="shared" si="35"/>
        <v xml:space="preserve">MUHASEBE VE VERGİ UYGULAMALARI </v>
      </c>
    </row>
    <row r="711" spans="1:10" x14ac:dyDescent="0.25">
      <c r="A711" s="13">
        <v>2022690451</v>
      </c>
      <c r="B711" s="13" t="s">
        <v>544</v>
      </c>
      <c r="C711" s="13" t="s">
        <v>545</v>
      </c>
      <c r="D711" s="13">
        <v>18016137894</v>
      </c>
      <c r="E711" s="13">
        <v>2022</v>
      </c>
      <c r="F711" s="14">
        <v>44809</v>
      </c>
      <c r="G711" s="15">
        <f t="shared" si="33"/>
        <v>1</v>
      </c>
      <c r="H711" s="8">
        <f t="shared" si="34"/>
        <v>690</v>
      </c>
      <c r="I711" s="13" t="s">
        <v>117</v>
      </c>
      <c r="J711" s="13" t="str">
        <f t="shared" si="35"/>
        <v xml:space="preserve">MUHASEBE VE VERGİ UYGULAMALARI </v>
      </c>
    </row>
    <row r="712" spans="1:10" x14ac:dyDescent="0.25">
      <c r="A712" s="13">
        <v>2022690602</v>
      </c>
      <c r="B712" s="13" t="s">
        <v>546</v>
      </c>
      <c r="C712" s="13" t="s">
        <v>547</v>
      </c>
      <c r="D712" s="13">
        <v>21112034868</v>
      </c>
      <c r="E712" s="13">
        <v>2022</v>
      </c>
      <c r="F712" s="16">
        <v>44829</v>
      </c>
      <c r="G712" s="15">
        <f t="shared" si="33"/>
        <v>1</v>
      </c>
      <c r="H712" s="8">
        <f t="shared" si="34"/>
        <v>690</v>
      </c>
      <c r="I712" s="13" t="s">
        <v>114</v>
      </c>
      <c r="J712" s="13" t="str">
        <f t="shared" si="35"/>
        <v xml:space="preserve">MUHASEBE VE VERGİ UYGULAMALARI </v>
      </c>
    </row>
    <row r="713" spans="1:10" x14ac:dyDescent="0.25">
      <c r="A713" s="13">
        <v>2022690604</v>
      </c>
      <c r="B713" s="13" t="s">
        <v>548</v>
      </c>
      <c r="C713" s="13" t="s">
        <v>549</v>
      </c>
      <c r="D713" s="13">
        <v>10030471152</v>
      </c>
      <c r="E713" s="13">
        <v>2022</v>
      </c>
      <c r="F713" s="16">
        <v>44830</v>
      </c>
      <c r="G713" s="15">
        <f t="shared" si="33"/>
        <v>1</v>
      </c>
      <c r="H713" s="8">
        <f t="shared" si="34"/>
        <v>690</v>
      </c>
      <c r="I713" s="13" t="s">
        <v>114</v>
      </c>
      <c r="J713" s="13" t="str">
        <f t="shared" si="35"/>
        <v xml:space="preserve">MUHASEBE VE VERGİ UYGULAMALARI </v>
      </c>
    </row>
    <row r="714" spans="1:10" x14ac:dyDescent="0.25">
      <c r="A714" s="13">
        <v>2022690605</v>
      </c>
      <c r="B714" s="13" t="s">
        <v>550</v>
      </c>
      <c r="C714" s="13" t="s">
        <v>551</v>
      </c>
      <c r="D714" s="13">
        <v>18844101210</v>
      </c>
      <c r="E714" s="13">
        <v>2022</v>
      </c>
      <c r="F714" s="16">
        <v>44830</v>
      </c>
      <c r="G714" s="15">
        <f t="shared" si="33"/>
        <v>1</v>
      </c>
      <c r="H714" s="8">
        <f t="shared" si="34"/>
        <v>690</v>
      </c>
      <c r="I714" s="13" t="s">
        <v>114</v>
      </c>
      <c r="J714" s="13" t="str">
        <f t="shared" si="35"/>
        <v xml:space="preserve">MUHASEBE VE VERGİ UYGULAMALARI </v>
      </c>
    </row>
    <row r="715" spans="1:10" x14ac:dyDescent="0.25">
      <c r="A715" s="13">
        <v>2022690606</v>
      </c>
      <c r="B715" s="13" t="s">
        <v>552</v>
      </c>
      <c r="C715" s="13" t="s">
        <v>553</v>
      </c>
      <c r="D715" s="13">
        <v>16492188706</v>
      </c>
      <c r="E715" s="13">
        <v>2022</v>
      </c>
      <c r="F715" s="16">
        <v>44830</v>
      </c>
      <c r="G715" s="15">
        <f t="shared" si="33"/>
        <v>1</v>
      </c>
      <c r="H715" s="8">
        <f t="shared" si="34"/>
        <v>690</v>
      </c>
      <c r="I715" s="13" t="s">
        <v>117</v>
      </c>
      <c r="J715" s="13" t="str">
        <f t="shared" si="35"/>
        <v xml:space="preserve">MUHASEBE VE VERGİ UYGULAMALARI </v>
      </c>
    </row>
    <row r="716" spans="1:10" x14ac:dyDescent="0.25">
      <c r="A716" s="13">
        <v>2022690607</v>
      </c>
      <c r="B716" s="13" t="s">
        <v>554</v>
      </c>
      <c r="C716" s="13" t="s">
        <v>555</v>
      </c>
      <c r="D716" s="13">
        <v>25204862728</v>
      </c>
      <c r="E716" s="13">
        <v>2022</v>
      </c>
      <c r="F716" s="16">
        <v>44829</v>
      </c>
      <c r="G716" s="15">
        <f t="shared" si="33"/>
        <v>1</v>
      </c>
      <c r="H716" s="8">
        <f t="shared" si="34"/>
        <v>690</v>
      </c>
      <c r="I716" s="13" t="s">
        <v>114</v>
      </c>
      <c r="J716" s="13" t="str">
        <f t="shared" si="35"/>
        <v xml:space="preserve">MUHASEBE VE VERGİ UYGULAMALARI </v>
      </c>
    </row>
    <row r="717" spans="1:10" x14ac:dyDescent="0.25">
      <c r="A717" s="13">
        <v>2022690608</v>
      </c>
      <c r="B717" s="13" t="s">
        <v>556</v>
      </c>
      <c r="C717" s="13" t="s">
        <v>557</v>
      </c>
      <c r="D717" s="13">
        <v>24304825930</v>
      </c>
      <c r="E717" s="13">
        <v>2022</v>
      </c>
      <c r="F717" s="16">
        <v>44833</v>
      </c>
      <c r="G717" s="15">
        <f t="shared" si="33"/>
        <v>1</v>
      </c>
      <c r="H717" s="8">
        <f t="shared" si="34"/>
        <v>690</v>
      </c>
      <c r="I717" s="13" t="s">
        <v>114</v>
      </c>
      <c r="J717" s="13" t="str">
        <f t="shared" si="35"/>
        <v xml:space="preserve">MUHASEBE VE VERGİ UYGULAMALARI </v>
      </c>
    </row>
    <row r="718" spans="1:10" x14ac:dyDescent="0.25">
      <c r="A718" s="13">
        <v>2022690609</v>
      </c>
      <c r="B718" s="13" t="s">
        <v>558</v>
      </c>
      <c r="C718" s="13" t="s">
        <v>559</v>
      </c>
      <c r="D718" s="13">
        <v>17296156502</v>
      </c>
      <c r="E718" s="13">
        <v>2022</v>
      </c>
      <c r="F718" s="16">
        <v>44829</v>
      </c>
      <c r="G718" s="15">
        <f t="shared" si="33"/>
        <v>1</v>
      </c>
      <c r="H718" s="8">
        <f t="shared" si="34"/>
        <v>690</v>
      </c>
      <c r="I718" s="13" t="s">
        <v>114</v>
      </c>
      <c r="J718" s="13" t="str">
        <f t="shared" si="35"/>
        <v xml:space="preserve">MUHASEBE VE VERGİ UYGULAMALARI </v>
      </c>
    </row>
    <row r="719" spans="1:10" x14ac:dyDescent="0.25">
      <c r="A719" s="13">
        <v>2022690610</v>
      </c>
      <c r="B719" s="13" t="s">
        <v>558</v>
      </c>
      <c r="C719" s="13" t="s">
        <v>560</v>
      </c>
      <c r="D719" s="13">
        <v>17812171446</v>
      </c>
      <c r="E719" s="13">
        <v>2022</v>
      </c>
      <c r="F719" s="16">
        <v>44830</v>
      </c>
      <c r="G719" s="15">
        <f t="shared" si="33"/>
        <v>1</v>
      </c>
      <c r="H719" s="8">
        <f t="shared" si="34"/>
        <v>690</v>
      </c>
      <c r="I719" s="13" t="s">
        <v>114</v>
      </c>
      <c r="J719" s="13" t="str">
        <f t="shared" si="35"/>
        <v xml:space="preserve">MUHASEBE VE VERGİ UYGULAMALARI </v>
      </c>
    </row>
    <row r="720" spans="1:10" x14ac:dyDescent="0.25">
      <c r="A720" s="13">
        <v>2022690611</v>
      </c>
      <c r="B720" s="13" t="s">
        <v>561</v>
      </c>
      <c r="C720" s="13" t="s">
        <v>562</v>
      </c>
      <c r="D720" s="13">
        <v>15616276688</v>
      </c>
      <c r="E720" s="13">
        <v>2022</v>
      </c>
      <c r="F720" s="16">
        <v>44830</v>
      </c>
      <c r="G720" s="15">
        <f t="shared" si="33"/>
        <v>1</v>
      </c>
      <c r="H720" s="8">
        <f t="shared" si="34"/>
        <v>690</v>
      </c>
      <c r="I720" s="13" t="s">
        <v>114</v>
      </c>
      <c r="J720" s="13" t="str">
        <f t="shared" si="35"/>
        <v xml:space="preserve">MUHASEBE VE VERGİ UYGULAMALARI </v>
      </c>
    </row>
    <row r="721" spans="1:10" x14ac:dyDescent="0.25">
      <c r="A721" s="13">
        <v>2022690801</v>
      </c>
      <c r="B721" s="13" t="s">
        <v>563</v>
      </c>
      <c r="C721" s="13" t="s">
        <v>564</v>
      </c>
      <c r="D721" s="13">
        <v>13405290914</v>
      </c>
      <c r="E721" s="13">
        <v>2022</v>
      </c>
      <c r="F721" s="16">
        <v>44848</v>
      </c>
      <c r="G721" s="15">
        <f t="shared" si="33"/>
        <v>1</v>
      </c>
      <c r="H721" s="8">
        <f t="shared" si="34"/>
        <v>690</v>
      </c>
      <c r="I721" s="13" t="s">
        <v>114</v>
      </c>
      <c r="J721" s="13" t="str">
        <f t="shared" si="35"/>
        <v xml:space="preserve">MUHASEBE VE VERGİ UYGULAMALARI </v>
      </c>
    </row>
    <row r="722" spans="1:10" x14ac:dyDescent="0.25">
      <c r="A722" s="13">
        <v>2022690802</v>
      </c>
      <c r="B722" s="13" t="s">
        <v>565</v>
      </c>
      <c r="C722" s="13" t="s">
        <v>566</v>
      </c>
      <c r="D722" s="13">
        <v>19978029746</v>
      </c>
      <c r="E722" s="13">
        <v>2022</v>
      </c>
      <c r="F722" s="16">
        <v>44848</v>
      </c>
      <c r="G722" s="15">
        <f t="shared" si="33"/>
        <v>1</v>
      </c>
      <c r="H722" s="8">
        <f t="shared" si="34"/>
        <v>690</v>
      </c>
      <c r="I722" s="13" t="s">
        <v>114</v>
      </c>
      <c r="J722" s="13" t="str">
        <f t="shared" si="35"/>
        <v xml:space="preserve">MUHASEBE VE VERGİ UYGULAMALARI </v>
      </c>
    </row>
    <row r="723" spans="1:10" x14ac:dyDescent="0.25">
      <c r="A723" s="13">
        <v>2022690803</v>
      </c>
      <c r="B723" s="13" t="s">
        <v>251</v>
      </c>
      <c r="C723" s="13" t="s">
        <v>567</v>
      </c>
      <c r="D723" s="13">
        <v>45271166888</v>
      </c>
      <c r="E723" s="13">
        <v>2022</v>
      </c>
      <c r="F723" s="16">
        <v>44848</v>
      </c>
      <c r="G723" s="15">
        <f t="shared" si="33"/>
        <v>1</v>
      </c>
      <c r="H723" s="8">
        <f t="shared" si="34"/>
        <v>690</v>
      </c>
      <c r="I723" s="13" t="s">
        <v>114</v>
      </c>
      <c r="J723" s="13" t="str">
        <f t="shared" si="35"/>
        <v xml:space="preserve">MUHASEBE VE VERGİ UYGULAMALARI </v>
      </c>
    </row>
    <row r="724" spans="1:10" x14ac:dyDescent="0.25">
      <c r="A724" s="13">
        <v>2022690804</v>
      </c>
      <c r="B724" s="13" t="s">
        <v>568</v>
      </c>
      <c r="C724" s="13" t="s">
        <v>203</v>
      </c>
      <c r="D724" s="13">
        <v>10903371060</v>
      </c>
      <c r="E724" s="13">
        <v>2022</v>
      </c>
      <c r="F724" s="16">
        <v>44848</v>
      </c>
      <c r="G724" s="15">
        <f t="shared" si="33"/>
        <v>1</v>
      </c>
      <c r="H724" s="8">
        <f t="shared" si="34"/>
        <v>690</v>
      </c>
      <c r="I724" s="13" t="s">
        <v>569</v>
      </c>
      <c r="J724" s="13" t="str">
        <f t="shared" si="35"/>
        <v xml:space="preserve">MUHASEBE VE VERGİ UYGULAMALARI </v>
      </c>
    </row>
    <row r="725" spans="1:10" x14ac:dyDescent="0.25">
      <c r="A725" s="13">
        <v>2022690805</v>
      </c>
      <c r="B725" s="13" t="s">
        <v>570</v>
      </c>
      <c r="C725" s="13" t="s">
        <v>571</v>
      </c>
      <c r="D725" s="13">
        <v>46165167578</v>
      </c>
      <c r="E725" s="13">
        <v>2022</v>
      </c>
      <c r="F725" s="16">
        <v>44848</v>
      </c>
      <c r="G725" s="15">
        <f t="shared" si="33"/>
        <v>1</v>
      </c>
      <c r="H725" s="8">
        <f t="shared" si="34"/>
        <v>690</v>
      </c>
      <c r="I725" s="13" t="s">
        <v>114</v>
      </c>
      <c r="J725" s="13" t="str">
        <f t="shared" si="35"/>
        <v xml:space="preserve">MUHASEBE VE VERGİ UYGULAMALARI </v>
      </c>
    </row>
    <row r="726" spans="1:10" x14ac:dyDescent="0.25">
      <c r="A726" s="13">
        <v>2022690806</v>
      </c>
      <c r="B726" s="13" t="s">
        <v>572</v>
      </c>
      <c r="C726" s="13" t="s">
        <v>155</v>
      </c>
      <c r="D726" s="13">
        <v>14614249540</v>
      </c>
      <c r="E726" s="13">
        <v>2022</v>
      </c>
      <c r="F726" s="16">
        <v>44848</v>
      </c>
      <c r="G726" s="15">
        <f t="shared" si="33"/>
        <v>1</v>
      </c>
      <c r="H726" s="8">
        <f t="shared" si="34"/>
        <v>690</v>
      </c>
      <c r="I726" s="13" t="s">
        <v>569</v>
      </c>
      <c r="J726" s="13" t="str">
        <f t="shared" si="35"/>
        <v xml:space="preserve">MUHASEBE VE VERGİ UYGULAMALARI </v>
      </c>
    </row>
    <row r="727" spans="1:10" x14ac:dyDescent="0.25">
      <c r="A727" s="13">
        <v>2022690807</v>
      </c>
      <c r="B727" s="13" t="s">
        <v>573</v>
      </c>
      <c r="C727" s="13" t="s">
        <v>219</v>
      </c>
      <c r="D727" s="13">
        <v>69259166486</v>
      </c>
      <c r="E727" s="13">
        <v>2022</v>
      </c>
      <c r="F727" s="16">
        <v>44848</v>
      </c>
      <c r="G727" s="15">
        <f t="shared" si="33"/>
        <v>1</v>
      </c>
      <c r="H727" s="8">
        <f t="shared" si="34"/>
        <v>690</v>
      </c>
      <c r="I727" s="13" t="s">
        <v>569</v>
      </c>
      <c r="J727" s="13" t="str">
        <f t="shared" si="35"/>
        <v xml:space="preserve">MUHASEBE VE VERGİ UYGULAMALARI </v>
      </c>
    </row>
    <row r="728" spans="1:10" x14ac:dyDescent="0.25">
      <c r="A728" s="13">
        <v>2022690808</v>
      </c>
      <c r="B728" s="13" t="s">
        <v>574</v>
      </c>
      <c r="C728" s="13" t="s">
        <v>519</v>
      </c>
      <c r="D728" s="13">
        <v>18598116256</v>
      </c>
      <c r="E728" s="13">
        <v>2022</v>
      </c>
      <c r="F728" s="16">
        <v>44883</v>
      </c>
      <c r="G728" s="15">
        <f t="shared" si="33"/>
        <v>1</v>
      </c>
      <c r="H728" s="8">
        <f t="shared" si="34"/>
        <v>690</v>
      </c>
      <c r="I728" s="13" t="s">
        <v>117</v>
      </c>
      <c r="J728" s="13" t="str">
        <f t="shared" si="35"/>
        <v xml:space="preserve">MUHASEBE VE VERGİ UYGULAMALARI </v>
      </c>
    </row>
    <row r="729" spans="1:10" x14ac:dyDescent="0.25">
      <c r="A729" s="13">
        <v>2022690809</v>
      </c>
      <c r="B729" s="13" t="s">
        <v>575</v>
      </c>
      <c r="C729" s="13" t="s">
        <v>576</v>
      </c>
      <c r="D729" s="13">
        <v>24265030978</v>
      </c>
      <c r="E729" s="13">
        <v>2022</v>
      </c>
      <c r="F729" s="16">
        <v>44883</v>
      </c>
      <c r="G729" s="15">
        <f t="shared" si="33"/>
        <v>1</v>
      </c>
      <c r="H729" s="8">
        <f t="shared" si="34"/>
        <v>690</v>
      </c>
      <c r="I729" s="13" t="s">
        <v>117</v>
      </c>
      <c r="J729" s="13" t="str">
        <f t="shared" si="35"/>
        <v xml:space="preserve">MUHASEBE VE VERGİ UYGULAMALARI </v>
      </c>
    </row>
    <row r="730" spans="1:10" x14ac:dyDescent="0.25">
      <c r="A730" s="13">
        <v>2022690810</v>
      </c>
      <c r="B730" s="13" t="s">
        <v>577</v>
      </c>
      <c r="C730" s="13" t="s">
        <v>578</v>
      </c>
      <c r="D730" s="13">
        <v>14026266524</v>
      </c>
      <c r="E730" s="13">
        <v>2022</v>
      </c>
      <c r="F730" s="16">
        <v>44883</v>
      </c>
      <c r="G730" s="15">
        <f t="shared" si="33"/>
        <v>1</v>
      </c>
      <c r="H730" s="8">
        <f t="shared" si="34"/>
        <v>690</v>
      </c>
      <c r="I730" s="13" t="s">
        <v>285</v>
      </c>
      <c r="J730" s="13" t="str">
        <f t="shared" si="35"/>
        <v xml:space="preserve">MUHASEBE VE VERGİ UYGULAMALARI </v>
      </c>
    </row>
    <row r="731" spans="1:10" x14ac:dyDescent="0.25">
      <c r="A731" s="13">
        <v>2022690811</v>
      </c>
      <c r="B731" s="13" t="s">
        <v>579</v>
      </c>
      <c r="C731" s="13" t="s">
        <v>580</v>
      </c>
      <c r="D731" s="13">
        <v>11951313330</v>
      </c>
      <c r="E731" s="13">
        <v>2022</v>
      </c>
      <c r="F731" s="16">
        <v>44883</v>
      </c>
      <c r="G731" s="15">
        <f t="shared" si="33"/>
        <v>1</v>
      </c>
      <c r="H731" s="19">
        <f t="shared" si="34"/>
        <v>690</v>
      </c>
      <c r="I731" s="20" t="s">
        <v>285</v>
      </c>
      <c r="J731" s="20" t="str">
        <f t="shared" si="35"/>
        <v xml:space="preserve">MUHASEBE VE VERGİ UYGULAMALARI </v>
      </c>
    </row>
    <row r="732" spans="1:10" x14ac:dyDescent="0.25">
      <c r="A732" s="15">
        <v>2018199037</v>
      </c>
      <c r="B732" s="15" t="s">
        <v>1205</v>
      </c>
      <c r="C732" s="15" t="s">
        <v>1206</v>
      </c>
      <c r="D732" s="15">
        <v>15949201708</v>
      </c>
      <c r="E732" s="15">
        <v>2018</v>
      </c>
      <c r="F732" s="34">
        <v>43346</v>
      </c>
      <c r="G732" s="15">
        <f t="shared" si="33"/>
        <v>1</v>
      </c>
      <c r="H732" s="21">
        <f t="shared" si="34"/>
        <v>199</v>
      </c>
      <c r="I732" s="13" t="s">
        <v>396</v>
      </c>
      <c r="J732" s="13" t="str">
        <f t="shared" si="35"/>
        <v>YEREL YÖNETİMLER</v>
      </c>
    </row>
    <row r="733" spans="1:10" x14ac:dyDescent="0.25">
      <c r="A733" s="21">
        <v>2019199001</v>
      </c>
      <c r="B733" s="21" t="s">
        <v>346</v>
      </c>
      <c r="C733" s="21" t="s">
        <v>1207</v>
      </c>
      <c r="D733" s="21">
        <v>11605350742</v>
      </c>
      <c r="E733" s="21">
        <v>2019</v>
      </c>
      <c r="F733" s="22">
        <v>43693</v>
      </c>
      <c r="G733" s="15">
        <f t="shared" si="33"/>
        <v>1</v>
      </c>
      <c r="H733" s="21">
        <f t="shared" si="34"/>
        <v>199</v>
      </c>
      <c r="I733" s="13" t="s">
        <v>396</v>
      </c>
      <c r="J733" s="13" t="str">
        <f t="shared" si="35"/>
        <v>YEREL YÖNETİMLER</v>
      </c>
    </row>
    <row r="734" spans="1:10" x14ac:dyDescent="0.25">
      <c r="A734" s="15">
        <v>2019199004</v>
      </c>
      <c r="B734" s="15" t="s">
        <v>118</v>
      </c>
      <c r="C734" s="15" t="s">
        <v>1208</v>
      </c>
      <c r="D734" s="15">
        <v>48931587634</v>
      </c>
      <c r="E734" s="15">
        <v>2019</v>
      </c>
      <c r="F734" s="34">
        <v>43698</v>
      </c>
      <c r="G734" s="15">
        <f t="shared" si="33"/>
        <v>1</v>
      </c>
      <c r="H734" s="21">
        <f t="shared" si="34"/>
        <v>199</v>
      </c>
      <c r="I734" s="13" t="s">
        <v>396</v>
      </c>
      <c r="J734" s="13" t="str">
        <f t="shared" si="35"/>
        <v>YEREL YÖNETİMLER</v>
      </c>
    </row>
    <row r="735" spans="1:10" x14ac:dyDescent="0.25">
      <c r="A735" s="21">
        <v>2019199005</v>
      </c>
      <c r="B735" s="21" t="s">
        <v>336</v>
      </c>
      <c r="C735" s="21" t="s">
        <v>769</v>
      </c>
      <c r="D735" s="21">
        <v>19819077776</v>
      </c>
      <c r="E735" s="21">
        <v>2019</v>
      </c>
      <c r="F735" s="22">
        <v>43696</v>
      </c>
      <c r="G735" s="15">
        <f t="shared" si="33"/>
        <v>1</v>
      </c>
      <c r="H735" s="21">
        <f t="shared" si="34"/>
        <v>199</v>
      </c>
      <c r="I735" s="13" t="s">
        <v>396</v>
      </c>
      <c r="J735" s="13" t="str">
        <f t="shared" si="35"/>
        <v>YEREL YÖNETİMLER</v>
      </c>
    </row>
    <row r="736" spans="1:10" x14ac:dyDescent="0.25">
      <c r="A736" s="21">
        <v>2019199009</v>
      </c>
      <c r="B736" s="21" t="s">
        <v>211</v>
      </c>
      <c r="C736" s="21" t="s">
        <v>1209</v>
      </c>
      <c r="D736" s="21">
        <v>11140344312</v>
      </c>
      <c r="E736" s="21">
        <v>2019</v>
      </c>
      <c r="F736" s="22">
        <v>43694</v>
      </c>
      <c r="G736" s="15">
        <f t="shared" si="33"/>
        <v>1</v>
      </c>
      <c r="H736" s="21">
        <f t="shared" si="34"/>
        <v>199</v>
      </c>
      <c r="I736" s="13" t="s">
        <v>396</v>
      </c>
      <c r="J736" s="13" t="str">
        <f t="shared" si="35"/>
        <v>YEREL YÖNETİMLER</v>
      </c>
    </row>
    <row r="737" spans="1:10" x14ac:dyDescent="0.25">
      <c r="A737" s="15">
        <v>2019199012</v>
      </c>
      <c r="B737" s="15" t="s">
        <v>1210</v>
      </c>
      <c r="C737" s="15" t="s">
        <v>1211</v>
      </c>
      <c r="D737" s="15">
        <v>27068313088</v>
      </c>
      <c r="E737" s="15">
        <v>2019</v>
      </c>
      <c r="F737" s="34">
        <v>43700</v>
      </c>
      <c r="G737" s="15">
        <f t="shared" si="33"/>
        <v>1</v>
      </c>
      <c r="H737" s="21">
        <f t="shared" si="34"/>
        <v>199</v>
      </c>
      <c r="I737" s="13" t="s">
        <v>396</v>
      </c>
      <c r="J737" s="13" t="str">
        <f t="shared" si="35"/>
        <v>YEREL YÖNETİMLER</v>
      </c>
    </row>
    <row r="738" spans="1:10" x14ac:dyDescent="0.25">
      <c r="A738" s="21">
        <v>2019199015</v>
      </c>
      <c r="B738" s="21" t="s">
        <v>204</v>
      </c>
      <c r="C738" s="21" t="s">
        <v>507</v>
      </c>
      <c r="D738" s="21">
        <v>52039795358</v>
      </c>
      <c r="E738" s="21">
        <v>2019</v>
      </c>
      <c r="F738" s="22">
        <v>43696</v>
      </c>
      <c r="G738" s="15">
        <f t="shared" si="33"/>
        <v>1</v>
      </c>
      <c r="H738" s="21">
        <f t="shared" si="34"/>
        <v>199</v>
      </c>
      <c r="I738" s="13" t="s">
        <v>396</v>
      </c>
      <c r="J738" s="13" t="str">
        <f t="shared" si="35"/>
        <v>YEREL YÖNETİMLER</v>
      </c>
    </row>
    <row r="739" spans="1:10" x14ac:dyDescent="0.25">
      <c r="A739" s="21">
        <v>2019199025</v>
      </c>
      <c r="B739" s="21" t="s">
        <v>1212</v>
      </c>
      <c r="C739" s="21" t="s">
        <v>240</v>
      </c>
      <c r="D739" s="21">
        <v>16645181158</v>
      </c>
      <c r="E739" s="21">
        <v>2019</v>
      </c>
      <c r="F739" s="22">
        <v>43696</v>
      </c>
      <c r="G739" s="15">
        <f t="shared" si="33"/>
        <v>1</v>
      </c>
      <c r="H739" s="21">
        <f t="shared" si="34"/>
        <v>199</v>
      </c>
      <c r="I739" s="13" t="s">
        <v>396</v>
      </c>
      <c r="J739" s="13" t="str">
        <f t="shared" si="35"/>
        <v>YEREL YÖNETİMLER</v>
      </c>
    </row>
    <row r="740" spans="1:10" x14ac:dyDescent="0.25">
      <c r="A740" s="15">
        <v>2019199027</v>
      </c>
      <c r="B740" s="15" t="s">
        <v>1213</v>
      </c>
      <c r="C740" s="15" t="s">
        <v>1214</v>
      </c>
      <c r="D740" s="15">
        <v>18550138258</v>
      </c>
      <c r="E740" s="15">
        <v>2019</v>
      </c>
      <c r="F740" s="34">
        <v>43700</v>
      </c>
      <c r="G740" s="15">
        <f t="shared" si="33"/>
        <v>1</v>
      </c>
      <c r="H740" s="21">
        <f t="shared" si="34"/>
        <v>199</v>
      </c>
      <c r="I740" s="13" t="s">
        <v>396</v>
      </c>
      <c r="J740" s="13" t="str">
        <f t="shared" si="35"/>
        <v>YEREL YÖNETİMLER</v>
      </c>
    </row>
    <row r="741" spans="1:10" x14ac:dyDescent="0.25">
      <c r="A741" s="21">
        <v>2019199030</v>
      </c>
      <c r="B741" s="21" t="s">
        <v>606</v>
      </c>
      <c r="C741" s="21" t="s">
        <v>1215</v>
      </c>
      <c r="D741" s="21">
        <v>13465286230</v>
      </c>
      <c r="E741" s="21">
        <v>2019</v>
      </c>
      <c r="F741" s="22">
        <v>43694</v>
      </c>
      <c r="G741" s="15">
        <f t="shared" si="33"/>
        <v>1</v>
      </c>
      <c r="H741" s="21">
        <f t="shared" si="34"/>
        <v>199</v>
      </c>
      <c r="I741" s="13" t="s">
        <v>396</v>
      </c>
      <c r="J741" s="13" t="str">
        <f t="shared" si="35"/>
        <v>YEREL YÖNETİMLER</v>
      </c>
    </row>
    <row r="742" spans="1:10" x14ac:dyDescent="0.25">
      <c r="A742" s="15">
        <v>2019199034</v>
      </c>
      <c r="B742" s="15" t="s">
        <v>252</v>
      </c>
      <c r="C742" s="15" t="s">
        <v>1216</v>
      </c>
      <c r="D742" s="15">
        <v>29957426442</v>
      </c>
      <c r="E742" s="15">
        <v>2019</v>
      </c>
      <c r="F742" s="34">
        <v>43700</v>
      </c>
      <c r="G742" s="15">
        <f t="shared" si="33"/>
        <v>1</v>
      </c>
      <c r="H742" s="21">
        <f t="shared" si="34"/>
        <v>199</v>
      </c>
      <c r="I742" s="13" t="s">
        <v>396</v>
      </c>
      <c r="J742" s="13" t="str">
        <f t="shared" si="35"/>
        <v>YEREL YÖNETİMLER</v>
      </c>
    </row>
    <row r="743" spans="1:10" x14ac:dyDescent="0.25">
      <c r="A743" s="21">
        <v>2019199035</v>
      </c>
      <c r="B743" s="21" t="s">
        <v>1217</v>
      </c>
      <c r="C743" s="21" t="s">
        <v>769</v>
      </c>
      <c r="D743" s="21">
        <v>11227364028</v>
      </c>
      <c r="E743" s="21">
        <v>2019</v>
      </c>
      <c r="F743" s="22">
        <v>43696</v>
      </c>
      <c r="G743" s="15">
        <f t="shared" si="33"/>
        <v>1</v>
      </c>
      <c r="H743" s="21">
        <f t="shared" si="34"/>
        <v>199</v>
      </c>
      <c r="I743" s="13" t="s">
        <v>285</v>
      </c>
      <c r="J743" s="13" t="str">
        <f t="shared" si="35"/>
        <v>YEREL YÖNETİMLER</v>
      </c>
    </row>
    <row r="744" spans="1:10" x14ac:dyDescent="0.25">
      <c r="A744" s="15">
        <v>2019199039</v>
      </c>
      <c r="B744" s="15" t="s">
        <v>676</v>
      </c>
      <c r="C744" s="15" t="s">
        <v>1218</v>
      </c>
      <c r="D744" s="15">
        <v>17080121662</v>
      </c>
      <c r="E744" s="15">
        <v>2019</v>
      </c>
      <c r="F744" s="34">
        <v>43697</v>
      </c>
      <c r="G744" s="15">
        <f t="shared" si="33"/>
        <v>1</v>
      </c>
      <c r="H744" s="21">
        <f t="shared" si="34"/>
        <v>199</v>
      </c>
      <c r="I744" s="13" t="s">
        <v>396</v>
      </c>
      <c r="J744" s="13" t="str">
        <f t="shared" si="35"/>
        <v>YEREL YÖNETİMLER</v>
      </c>
    </row>
    <row r="745" spans="1:10" x14ac:dyDescent="0.25">
      <c r="A745" s="21">
        <v>2019199041</v>
      </c>
      <c r="B745" s="21" t="s">
        <v>365</v>
      </c>
      <c r="C745" s="21" t="s">
        <v>1219</v>
      </c>
      <c r="D745" s="21">
        <v>27442290752</v>
      </c>
      <c r="E745" s="21">
        <v>2019</v>
      </c>
      <c r="F745" s="22">
        <v>43693</v>
      </c>
      <c r="G745" s="15">
        <f t="shared" si="33"/>
        <v>1</v>
      </c>
      <c r="H745" s="21">
        <f t="shared" si="34"/>
        <v>199</v>
      </c>
      <c r="I745" s="13" t="s">
        <v>396</v>
      </c>
      <c r="J745" s="13" t="str">
        <f t="shared" si="35"/>
        <v>YEREL YÖNETİMLER</v>
      </c>
    </row>
    <row r="746" spans="1:10" x14ac:dyDescent="0.25">
      <c r="A746" s="15">
        <v>2019199043</v>
      </c>
      <c r="B746" s="15" t="s">
        <v>807</v>
      </c>
      <c r="C746" s="15" t="s">
        <v>1220</v>
      </c>
      <c r="D746" s="15">
        <v>37489918076</v>
      </c>
      <c r="E746" s="15">
        <v>2019</v>
      </c>
      <c r="F746" s="34">
        <v>43696</v>
      </c>
      <c r="G746" s="15">
        <f t="shared" si="33"/>
        <v>1</v>
      </c>
      <c r="H746" s="21">
        <f t="shared" si="34"/>
        <v>199</v>
      </c>
      <c r="I746" s="13" t="s">
        <v>285</v>
      </c>
      <c r="J746" s="13" t="str">
        <f t="shared" si="35"/>
        <v>YEREL YÖNETİMLER</v>
      </c>
    </row>
    <row r="747" spans="1:10" x14ac:dyDescent="0.25">
      <c r="A747" s="21">
        <v>2019199044</v>
      </c>
      <c r="B747" s="21" t="s">
        <v>380</v>
      </c>
      <c r="C747" s="21" t="s">
        <v>1221</v>
      </c>
      <c r="D747" s="21">
        <v>23533012098</v>
      </c>
      <c r="E747" s="21">
        <v>2019</v>
      </c>
      <c r="F747" s="22">
        <v>43696</v>
      </c>
      <c r="G747" s="15">
        <f t="shared" si="33"/>
        <v>1</v>
      </c>
      <c r="H747" s="21">
        <f t="shared" si="34"/>
        <v>199</v>
      </c>
      <c r="I747" s="13" t="s">
        <v>396</v>
      </c>
      <c r="J747" s="13" t="str">
        <f t="shared" si="35"/>
        <v>YEREL YÖNETİMLER</v>
      </c>
    </row>
    <row r="748" spans="1:10" x14ac:dyDescent="0.25">
      <c r="A748" s="15">
        <v>2019199046</v>
      </c>
      <c r="B748" s="15" t="s">
        <v>824</v>
      </c>
      <c r="C748" s="15" t="s">
        <v>252</v>
      </c>
      <c r="D748" s="15">
        <v>45397618070</v>
      </c>
      <c r="E748" s="15">
        <v>2019</v>
      </c>
      <c r="F748" s="34">
        <v>43693</v>
      </c>
      <c r="G748" s="15">
        <f t="shared" si="33"/>
        <v>1</v>
      </c>
      <c r="H748" s="21">
        <f t="shared" si="34"/>
        <v>199</v>
      </c>
      <c r="I748" s="13" t="s">
        <v>285</v>
      </c>
      <c r="J748" s="13" t="str">
        <f t="shared" si="35"/>
        <v>YEREL YÖNETİMLER</v>
      </c>
    </row>
    <row r="749" spans="1:10" x14ac:dyDescent="0.25">
      <c r="A749" s="21">
        <v>2019199049</v>
      </c>
      <c r="B749" s="21" t="s">
        <v>586</v>
      </c>
      <c r="C749" s="21" t="s">
        <v>1222</v>
      </c>
      <c r="D749" s="21">
        <v>29473748318</v>
      </c>
      <c r="E749" s="21">
        <v>2019</v>
      </c>
      <c r="F749" s="22">
        <v>43696</v>
      </c>
      <c r="G749" s="15">
        <f t="shared" si="33"/>
        <v>1</v>
      </c>
      <c r="H749" s="21">
        <f t="shared" si="34"/>
        <v>199</v>
      </c>
      <c r="I749" s="13" t="s">
        <v>396</v>
      </c>
      <c r="J749" s="13" t="str">
        <f t="shared" si="35"/>
        <v>YEREL YÖNETİMLER</v>
      </c>
    </row>
    <row r="750" spans="1:10" x14ac:dyDescent="0.25">
      <c r="A750" s="15">
        <v>2019199051</v>
      </c>
      <c r="B750" s="15" t="s">
        <v>640</v>
      </c>
      <c r="C750" s="15" t="s">
        <v>719</v>
      </c>
      <c r="D750" s="15">
        <v>29749802270</v>
      </c>
      <c r="E750" s="15">
        <v>2019</v>
      </c>
      <c r="F750" s="34">
        <v>43696</v>
      </c>
      <c r="G750" s="15">
        <f t="shared" si="33"/>
        <v>1</v>
      </c>
      <c r="H750" s="21">
        <f t="shared" si="34"/>
        <v>199</v>
      </c>
      <c r="I750" s="13" t="s">
        <v>396</v>
      </c>
      <c r="J750" s="13" t="str">
        <f t="shared" si="35"/>
        <v>YEREL YÖNETİMLER</v>
      </c>
    </row>
    <row r="751" spans="1:10" x14ac:dyDescent="0.25">
      <c r="A751" s="21">
        <v>2019199452</v>
      </c>
      <c r="B751" s="21" t="s">
        <v>118</v>
      </c>
      <c r="C751" s="21" t="s">
        <v>344</v>
      </c>
      <c r="D751" s="21">
        <v>19090124770</v>
      </c>
      <c r="E751" s="21">
        <v>2018</v>
      </c>
      <c r="F751" s="22">
        <v>43703</v>
      </c>
      <c r="G751" s="15">
        <f t="shared" si="33"/>
        <v>1</v>
      </c>
      <c r="H751" s="21">
        <f t="shared" si="34"/>
        <v>199</v>
      </c>
      <c r="I751" s="13" t="s">
        <v>396</v>
      </c>
      <c r="J751" s="13" t="str">
        <f t="shared" si="35"/>
        <v>YEREL YÖNETİMLER</v>
      </c>
    </row>
    <row r="752" spans="1:10" x14ac:dyDescent="0.25">
      <c r="A752" s="15">
        <v>2019199453</v>
      </c>
      <c r="B752" s="15" t="s">
        <v>709</v>
      </c>
      <c r="C752" s="15" t="s">
        <v>168</v>
      </c>
      <c r="D752" s="15">
        <v>12298328308</v>
      </c>
      <c r="E752" s="15">
        <v>2019</v>
      </c>
      <c r="F752" s="34">
        <v>43864</v>
      </c>
      <c r="G752" s="15">
        <f t="shared" si="33"/>
        <v>1</v>
      </c>
      <c r="H752" s="21">
        <f t="shared" si="34"/>
        <v>199</v>
      </c>
      <c r="I752" s="13" t="s">
        <v>396</v>
      </c>
      <c r="J752" s="13" t="str">
        <f t="shared" si="35"/>
        <v>YEREL YÖNETİMLER</v>
      </c>
    </row>
    <row r="753" spans="1:10" x14ac:dyDescent="0.25">
      <c r="A753" s="21">
        <v>2019199454</v>
      </c>
      <c r="B753" s="21" t="s">
        <v>467</v>
      </c>
      <c r="C753" s="21" t="s">
        <v>1223</v>
      </c>
      <c r="D753" s="21">
        <v>20512031262</v>
      </c>
      <c r="E753" s="21">
        <v>2018</v>
      </c>
      <c r="F753" s="22">
        <v>43864</v>
      </c>
      <c r="G753" s="15">
        <f t="shared" si="33"/>
        <v>1</v>
      </c>
      <c r="H753" s="21">
        <f t="shared" si="34"/>
        <v>199</v>
      </c>
      <c r="I753" s="13" t="s">
        <v>396</v>
      </c>
      <c r="J753" s="13" t="str">
        <f t="shared" si="35"/>
        <v>YEREL YÖNETİMLER</v>
      </c>
    </row>
    <row r="754" spans="1:10" x14ac:dyDescent="0.25">
      <c r="A754" s="15">
        <v>2019199602</v>
      </c>
      <c r="B754" s="15" t="s">
        <v>1224</v>
      </c>
      <c r="C754" s="15" t="s">
        <v>136</v>
      </c>
      <c r="D754" s="15">
        <v>39556325244</v>
      </c>
      <c r="E754" s="15">
        <v>2019</v>
      </c>
      <c r="F754" s="34">
        <v>43735</v>
      </c>
      <c r="G754" s="15">
        <f t="shared" si="33"/>
        <v>1</v>
      </c>
      <c r="H754" s="21">
        <f t="shared" si="34"/>
        <v>199</v>
      </c>
      <c r="I754" s="13" t="s">
        <v>396</v>
      </c>
      <c r="J754" s="13" t="str">
        <f t="shared" si="35"/>
        <v>YEREL YÖNETİMLER</v>
      </c>
    </row>
    <row r="755" spans="1:10" x14ac:dyDescent="0.25">
      <c r="A755" s="21">
        <v>2019199604</v>
      </c>
      <c r="B755" s="21" t="s">
        <v>709</v>
      </c>
      <c r="C755" s="21" t="s">
        <v>1225</v>
      </c>
      <c r="D755" s="21">
        <v>12874306652</v>
      </c>
      <c r="E755" s="21">
        <v>2019</v>
      </c>
      <c r="F755" s="22">
        <v>43732</v>
      </c>
      <c r="G755" s="15">
        <f t="shared" si="33"/>
        <v>1</v>
      </c>
      <c r="H755" s="21">
        <f t="shared" si="34"/>
        <v>199</v>
      </c>
      <c r="I755" s="13" t="s">
        <v>396</v>
      </c>
      <c r="J755" s="13" t="str">
        <f t="shared" si="35"/>
        <v>YEREL YÖNETİMLER</v>
      </c>
    </row>
    <row r="756" spans="1:10" x14ac:dyDescent="0.25">
      <c r="A756" s="15">
        <v>2019199606</v>
      </c>
      <c r="B756" s="15" t="s">
        <v>437</v>
      </c>
      <c r="C756" s="15" t="s">
        <v>1226</v>
      </c>
      <c r="D756" s="15">
        <v>14317273996</v>
      </c>
      <c r="E756" s="15">
        <v>2019</v>
      </c>
      <c r="F756" s="34">
        <v>43732</v>
      </c>
      <c r="G756" s="15">
        <f t="shared" si="33"/>
        <v>1</v>
      </c>
      <c r="H756" s="21">
        <f t="shared" si="34"/>
        <v>199</v>
      </c>
      <c r="I756" s="13" t="s">
        <v>396</v>
      </c>
      <c r="J756" s="13" t="str">
        <f t="shared" si="35"/>
        <v>YEREL YÖNETİMLER</v>
      </c>
    </row>
    <row r="757" spans="1:10" x14ac:dyDescent="0.25">
      <c r="A757" s="21">
        <v>2019199609</v>
      </c>
      <c r="B757" s="21" t="s">
        <v>1227</v>
      </c>
      <c r="C757" s="21" t="s">
        <v>295</v>
      </c>
      <c r="D757" s="21">
        <v>12256288408</v>
      </c>
      <c r="E757" s="21">
        <v>2019</v>
      </c>
      <c r="F757" s="22">
        <v>43731</v>
      </c>
      <c r="G757" s="15">
        <f t="shared" si="33"/>
        <v>1</v>
      </c>
      <c r="H757" s="21">
        <f t="shared" si="34"/>
        <v>199</v>
      </c>
      <c r="I757" s="13" t="s">
        <v>285</v>
      </c>
      <c r="J757" s="13" t="str">
        <f t="shared" si="35"/>
        <v>YEREL YÖNETİMLER</v>
      </c>
    </row>
    <row r="758" spans="1:10" x14ac:dyDescent="0.25">
      <c r="A758" s="21">
        <v>2020199004</v>
      </c>
      <c r="B758" s="21" t="s">
        <v>1033</v>
      </c>
      <c r="C758" s="21" t="s">
        <v>1228</v>
      </c>
      <c r="D758" s="21">
        <v>17386155286</v>
      </c>
      <c r="E758" s="21">
        <v>2020</v>
      </c>
      <c r="F758" s="22">
        <v>44072</v>
      </c>
      <c r="G758" s="15">
        <f t="shared" si="33"/>
        <v>1</v>
      </c>
      <c r="H758" s="21">
        <f t="shared" si="34"/>
        <v>199</v>
      </c>
      <c r="I758" s="13" t="s">
        <v>396</v>
      </c>
      <c r="J758" s="13" t="str">
        <f t="shared" si="35"/>
        <v>YEREL YÖNETİMLER</v>
      </c>
    </row>
    <row r="759" spans="1:10" x14ac:dyDescent="0.25">
      <c r="A759" s="15">
        <v>2020199011</v>
      </c>
      <c r="B759" s="15" t="s">
        <v>1221</v>
      </c>
      <c r="C759" s="15" t="s">
        <v>124</v>
      </c>
      <c r="D759" s="15">
        <v>44977622674</v>
      </c>
      <c r="E759" s="15">
        <v>2020</v>
      </c>
      <c r="F759" s="34">
        <v>44075</v>
      </c>
      <c r="G759" s="15">
        <f t="shared" si="33"/>
        <v>1</v>
      </c>
      <c r="H759" s="21">
        <f t="shared" si="34"/>
        <v>199</v>
      </c>
      <c r="I759" s="13" t="s">
        <v>396</v>
      </c>
      <c r="J759" s="13" t="str">
        <f t="shared" si="35"/>
        <v>YEREL YÖNETİMLER</v>
      </c>
    </row>
    <row r="760" spans="1:10" x14ac:dyDescent="0.25">
      <c r="A760" s="21">
        <v>2020199017</v>
      </c>
      <c r="B760" s="21" t="s">
        <v>118</v>
      </c>
      <c r="C760" s="21" t="s">
        <v>1229</v>
      </c>
      <c r="D760" s="21">
        <v>20563047434</v>
      </c>
      <c r="E760" s="21">
        <v>2020</v>
      </c>
      <c r="F760" s="22">
        <v>44078</v>
      </c>
      <c r="G760" s="15">
        <f t="shared" si="33"/>
        <v>1</v>
      </c>
      <c r="H760" s="21">
        <f t="shared" si="34"/>
        <v>199</v>
      </c>
      <c r="I760" s="13" t="s">
        <v>396</v>
      </c>
      <c r="J760" s="13" t="str">
        <f t="shared" si="35"/>
        <v>YEREL YÖNETİMLER</v>
      </c>
    </row>
    <row r="761" spans="1:10" x14ac:dyDescent="0.25">
      <c r="A761" s="21">
        <v>2020199019</v>
      </c>
      <c r="B761" s="21" t="s">
        <v>247</v>
      </c>
      <c r="C761" s="21" t="s">
        <v>195</v>
      </c>
      <c r="D761" s="21">
        <v>10232380672</v>
      </c>
      <c r="E761" s="21">
        <v>2020</v>
      </c>
      <c r="F761" s="22">
        <v>44072</v>
      </c>
      <c r="G761" s="15">
        <f t="shared" si="33"/>
        <v>1</v>
      </c>
      <c r="H761" s="21">
        <f t="shared" si="34"/>
        <v>199</v>
      </c>
      <c r="I761" s="13" t="s">
        <v>285</v>
      </c>
      <c r="J761" s="13" t="str">
        <f t="shared" si="35"/>
        <v>YEREL YÖNETİMLER</v>
      </c>
    </row>
    <row r="762" spans="1:10" x14ac:dyDescent="0.25">
      <c r="A762" s="21">
        <v>2020199021</v>
      </c>
      <c r="B762" s="21" t="s">
        <v>206</v>
      </c>
      <c r="C762" s="21" t="s">
        <v>614</v>
      </c>
      <c r="D762" s="21">
        <v>14956238806</v>
      </c>
      <c r="E762" s="21">
        <v>2020</v>
      </c>
      <c r="F762" s="22">
        <v>44075</v>
      </c>
      <c r="G762" s="15">
        <f t="shared" si="33"/>
        <v>1</v>
      </c>
      <c r="H762" s="21">
        <f t="shared" si="34"/>
        <v>199</v>
      </c>
      <c r="I762" s="13" t="s">
        <v>285</v>
      </c>
      <c r="J762" s="13" t="str">
        <f t="shared" si="35"/>
        <v>YEREL YÖNETİMLER</v>
      </c>
    </row>
    <row r="763" spans="1:10" x14ac:dyDescent="0.25">
      <c r="A763" s="21">
        <v>2020199026</v>
      </c>
      <c r="B763" s="21" t="s">
        <v>1230</v>
      </c>
      <c r="C763" s="21" t="s">
        <v>1231</v>
      </c>
      <c r="D763" s="21">
        <v>10391382692</v>
      </c>
      <c r="E763" s="21">
        <v>2020</v>
      </c>
      <c r="F763" s="22">
        <v>44073</v>
      </c>
      <c r="G763" s="15">
        <f t="shared" si="33"/>
        <v>1</v>
      </c>
      <c r="H763" s="21">
        <f t="shared" si="34"/>
        <v>199</v>
      </c>
      <c r="I763" s="13" t="s">
        <v>285</v>
      </c>
      <c r="J763" s="13" t="str">
        <f t="shared" si="35"/>
        <v>YEREL YÖNETİMLER</v>
      </c>
    </row>
    <row r="764" spans="1:10" x14ac:dyDescent="0.25">
      <c r="A764" s="15">
        <v>2020199028</v>
      </c>
      <c r="B764" s="15" t="s">
        <v>1232</v>
      </c>
      <c r="C764" s="15" t="s">
        <v>1042</v>
      </c>
      <c r="D764" s="15">
        <v>12856304324</v>
      </c>
      <c r="E764" s="15">
        <v>2020</v>
      </c>
      <c r="F764" s="34">
        <v>44075</v>
      </c>
      <c r="G764" s="15">
        <f t="shared" si="33"/>
        <v>1</v>
      </c>
      <c r="H764" s="21">
        <f t="shared" si="34"/>
        <v>199</v>
      </c>
      <c r="I764" s="13" t="s">
        <v>396</v>
      </c>
      <c r="J764" s="13" t="str">
        <f t="shared" si="35"/>
        <v>YEREL YÖNETİMLER</v>
      </c>
    </row>
    <row r="765" spans="1:10" x14ac:dyDescent="0.25">
      <c r="A765" s="21">
        <v>2020199030</v>
      </c>
      <c r="B765" s="21" t="s">
        <v>254</v>
      </c>
      <c r="C765" s="21" t="s">
        <v>878</v>
      </c>
      <c r="D765" s="21">
        <v>15796211912</v>
      </c>
      <c r="E765" s="21">
        <v>2020</v>
      </c>
      <c r="F765" s="22">
        <v>44078</v>
      </c>
      <c r="G765" s="15">
        <f t="shared" si="33"/>
        <v>1</v>
      </c>
      <c r="H765" s="21">
        <f t="shared" si="34"/>
        <v>199</v>
      </c>
      <c r="I765" s="13" t="s">
        <v>285</v>
      </c>
      <c r="J765" s="13" t="str">
        <f t="shared" si="35"/>
        <v>YEREL YÖNETİMLER</v>
      </c>
    </row>
    <row r="766" spans="1:10" x14ac:dyDescent="0.25">
      <c r="A766" s="15">
        <v>2020199031</v>
      </c>
      <c r="B766" s="15" t="s">
        <v>371</v>
      </c>
      <c r="C766" s="15" t="s">
        <v>146</v>
      </c>
      <c r="D766" s="15">
        <v>19390088840</v>
      </c>
      <c r="E766" s="15">
        <v>2020</v>
      </c>
      <c r="F766" s="34">
        <v>44076</v>
      </c>
      <c r="G766" s="15">
        <f t="shared" si="33"/>
        <v>1</v>
      </c>
      <c r="H766" s="21">
        <f t="shared" si="34"/>
        <v>199</v>
      </c>
      <c r="I766" s="13" t="s">
        <v>396</v>
      </c>
      <c r="J766" s="13" t="str">
        <f t="shared" si="35"/>
        <v>YEREL YÖNETİMLER</v>
      </c>
    </row>
    <row r="767" spans="1:10" x14ac:dyDescent="0.25">
      <c r="A767" s="21">
        <v>2020199032</v>
      </c>
      <c r="B767" s="21" t="s">
        <v>365</v>
      </c>
      <c r="C767" s="21" t="s">
        <v>1233</v>
      </c>
      <c r="D767" s="21">
        <v>11215364610</v>
      </c>
      <c r="E767" s="21">
        <v>2020</v>
      </c>
      <c r="F767" s="22">
        <v>44076</v>
      </c>
      <c r="G767" s="15">
        <f t="shared" si="33"/>
        <v>1</v>
      </c>
      <c r="H767" s="21">
        <f t="shared" si="34"/>
        <v>199</v>
      </c>
      <c r="I767" s="13" t="s">
        <v>396</v>
      </c>
      <c r="J767" s="13" t="str">
        <f t="shared" si="35"/>
        <v>YEREL YÖNETİMLER</v>
      </c>
    </row>
    <row r="768" spans="1:10" x14ac:dyDescent="0.25">
      <c r="A768" s="21">
        <v>2020199034</v>
      </c>
      <c r="B768" s="21" t="s">
        <v>1234</v>
      </c>
      <c r="C768" s="21" t="s">
        <v>444</v>
      </c>
      <c r="D768" s="21">
        <v>16384189606</v>
      </c>
      <c r="E768" s="21">
        <v>2020</v>
      </c>
      <c r="F768" s="22">
        <v>44077</v>
      </c>
      <c r="G768" s="15">
        <f t="shared" si="33"/>
        <v>1</v>
      </c>
      <c r="H768" s="21">
        <f t="shared" si="34"/>
        <v>199</v>
      </c>
      <c r="I768" s="13" t="s">
        <v>396</v>
      </c>
      <c r="J768" s="13" t="str">
        <f t="shared" si="35"/>
        <v>YEREL YÖNETİMLER</v>
      </c>
    </row>
    <row r="769" spans="1:10" x14ac:dyDescent="0.25">
      <c r="A769" s="15">
        <v>2020199038</v>
      </c>
      <c r="B769" s="15" t="s">
        <v>603</v>
      </c>
      <c r="C769" s="15" t="s">
        <v>1235</v>
      </c>
      <c r="D769" s="15">
        <v>11788390962</v>
      </c>
      <c r="E769" s="15">
        <v>2020</v>
      </c>
      <c r="F769" s="34">
        <v>44073</v>
      </c>
      <c r="G769" s="15">
        <f t="shared" si="33"/>
        <v>1</v>
      </c>
      <c r="H769" s="21">
        <f t="shared" si="34"/>
        <v>199</v>
      </c>
      <c r="I769" s="13" t="s">
        <v>285</v>
      </c>
      <c r="J769" s="13" t="str">
        <f t="shared" si="35"/>
        <v>YEREL YÖNETİMLER</v>
      </c>
    </row>
    <row r="770" spans="1:10" x14ac:dyDescent="0.25">
      <c r="A770" s="15">
        <v>2020199044</v>
      </c>
      <c r="B770" s="15" t="s">
        <v>340</v>
      </c>
      <c r="C770" s="15" t="s">
        <v>1236</v>
      </c>
      <c r="D770" s="15">
        <v>11389341820</v>
      </c>
      <c r="E770" s="15">
        <v>2020</v>
      </c>
      <c r="F770" s="34">
        <v>44074</v>
      </c>
      <c r="G770" s="15">
        <f t="shared" ref="G770:G833" si="36">IF(E770&lt;$O$2,2,1)</f>
        <v>1</v>
      </c>
      <c r="H770" s="21">
        <f t="shared" ref="H770:H833" si="37">VALUE(MID(A770,5,3))</f>
        <v>199</v>
      </c>
      <c r="I770" s="13" t="s">
        <v>396</v>
      </c>
      <c r="J770" s="13" t="str">
        <f t="shared" ref="J770:J833" si="38">IF(H770=289,"BAHÇE TARIMI",IF(H770=686,"BANKACILIK VE SİGORTACILIK",IF(H770=687,"BANKACILIK VE SİGORTACILIK İ.Ö",IF(H770=688,"BİLGİSAYAR PROGRAMCILIĞI",IF(H770=689,"BİLGİSAYAR PROGRAMCILIĞI İ.Ö",IF(H770=211,"MOBİLYA VE  DEKARESYON",IF(H770=698,"BÜRO YÖNETİMİ VE YÖNETİCİ ASİSTANLIĞI",IF(H770=699,"BÜRO YÖNETİMİ VE YÖNETİCİ ASİSTANLIĞI İ.Ö",IF(H770=690,"MUHASEBE VE VERGİ UYGULAMALARI ",IF(H770=691,"MUHASEBE VE VERGİ UYGULAMALAR İ.Ö",IF(H770=209,"TOHUMCULUK",IF(H770=199,"YEREL YÖNETİMLER"))))))))))))</f>
        <v>YEREL YÖNETİMLER</v>
      </c>
    </row>
    <row r="771" spans="1:10" x14ac:dyDescent="0.25">
      <c r="A771" s="21">
        <v>2020199048</v>
      </c>
      <c r="B771" s="21" t="s">
        <v>1007</v>
      </c>
      <c r="C771" s="21" t="s">
        <v>1237</v>
      </c>
      <c r="D771" s="21">
        <v>12367321780</v>
      </c>
      <c r="E771" s="21">
        <v>2020</v>
      </c>
      <c r="F771" s="22">
        <v>44074</v>
      </c>
      <c r="G771" s="15">
        <f t="shared" si="36"/>
        <v>1</v>
      </c>
      <c r="H771" s="21">
        <f t="shared" si="37"/>
        <v>199</v>
      </c>
      <c r="I771" s="13" t="s">
        <v>396</v>
      </c>
      <c r="J771" s="13" t="str">
        <f t="shared" si="38"/>
        <v>YEREL YÖNETİMLER</v>
      </c>
    </row>
    <row r="772" spans="1:10" x14ac:dyDescent="0.25">
      <c r="A772" s="15">
        <v>2020199049</v>
      </c>
      <c r="B772" s="15" t="s">
        <v>762</v>
      </c>
      <c r="C772" s="15" t="s">
        <v>1238</v>
      </c>
      <c r="D772" s="15">
        <v>41347840898</v>
      </c>
      <c r="E772" s="15">
        <v>2020</v>
      </c>
      <c r="F772" s="34">
        <v>44077</v>
      </c>
      <c r="G772" s="15">
        <f t="shared" si="36"/>
        <v>1</v>
      </c>
      <c r="H772" s="21">
        <f t="shared" si="37"/>
        <v>199</v>
      </c>
      <c r="I772" s="13" t="s">
        <v>396</v>
      </c>
      <c r="J772" s="13" t="str">
        <f t="shared" si="38"/>
        <v>YEREL YÖNETİMLER</v>
      </c>
    </row>
    <row r="773" spans="1:10" x14ac:dyDescent="0.25">
      <c r="A773" s="21">
        <v>2020199051</v>
      </c>
      <c r="B773" s="21" t="s">
        <v>773</v>
      </c>
      <c r="C773" s="21" t="s">
        <v>1239</v>
      </c>
      <c r="D773" s="21">
        <v>17785144164</v>
      </c>
      <c r="E773" s="21">
        <v>2020</v>
      </c>
      <c r="F773" s="22">
        <v>44074</v>
      </c>
      <c r="G773" s="15">
        <f t="shared" si="36"/>
        <v>1</v>
      </c>
      <c r="H773" s="21">
        <f t="shared" si="37"/>
        <v>199</v>
      </c>
      <c r="I773" s="13" t="s">
        <v>396</v>
      </c>
      <c r="J773" s="13" t="str">
        <f t="shared" si="38"/>
        <v>YEREL YÖNETİMLER</v>
      </c>
    </row>
    <row r="774" spans="1:10" x14ac:dyDescent="0.25">
      <c r="A774" s="21">
        <v>2020199602</v>
      </c>
      <c r="B774" s="21" t="s">
        <v>318</v>
      </c>
      <c r="C774" s="21" t="s">
        <v>306</v>
      </c>
      <c r="D774" s="21">
        <v>13702340190</v>
      </c>
      <c r="E774" s="21">
        <v>2020</v>
      </c>
      <c r="F774" s="22">
        <v>44081</v>
      </c>
      <c r="G774" s="15">
        <f t="shared" si="36"/>
        <v>1</v>
      </c>
      <c r="H774" s="21">
        <f t="shared" si="37"/>
        <v>199</v>
      </c>
      <c r="I774" s="13" t="s">
        <v>396</v>
      </c>
      <c r="J774" s="13" t="str">
        <f t="shared" si="38"/>
        <v>YEREL YÖNETİMLER</v>
      </c>
    </row>
    <row r="775" spans="1:10" x14ac:dyDescent="0.25">
      <c r="A775" s="15">
        <v>2020199605</v>
      </c>
      <c r="B775" s="15" t="s">
        <v>380</v>
      </c>
      <c r="C775" s="15" t="s">
        <v>1240</v>
      </c>
      <c r="D775" s="15">
        <v>16633156472</v>
      </c>
      <c r="E775" s="15">
        <v>2020</v>
      </c>
      <c r="F775" s="34">
        <v>44109</v>
      </c>
      <c r="G775" s="15">
        <f t="shared" si="36"/>
        <v>1</v>
      </c>
      <c r="H775" s="21">
        <f t="shared" si="37"/>
        <v>199</v>
      </c>
      <c r="I775" s="13" t="s">
        <v>396</v>
      </c>
      <c r="J775" s="13" t="str">
        <f t="shared" si="38"/>
        <v>YEREL YÖNETİMLER</v>
      </c>
    </row>
    <row r="776" spans="1:10" x14ac:dyDescent="0.25">
      <c r="A776" s="21">
        <v>2021199001</v>
      </c>
      <c r="B776" s="21" t="s">
        <v>1241</v>
      </c>
      <c r="C776" s="21" t="s">
        <v>806</v>
      </c>
      <c r="D776" s="21">
        <v>10603385084</v>
      </c>
      <c r="E776" s="21">
        <v>2021</v>
      </c>
      <c r="F776" s="22">
        <v>44444</v>
      </c>
      <c r="G776" s="15">
        <f t="shared" si="36"/>
        <v>1</v>
      </c>
      <c r="H776" s="21">
        <f t="shared" si="37"/>
        <v>199</v>
      </c>
      <c r="I776" s="13" t="s">
        <v>396</v>
      </c>
      <c r="J776" s="13" t="str">
        <f t="shared" si="38"/>
        <v>YEREL YÖNETİMLER</v>
      </c>
    </row>
    <row r="777" spans="1:10" x14ac:dyDescent="0.25">
      <c r="A777" s="15">
        <v>2021199003</v>
      </c>
      <c r="B777" s="15" t="s">
        <v>786</v>
      </c>
      <c r="C777" s="15" t="s">
        <v>1242</v>
      </c>
      <c r="D777" s="15">
        <v>22945000440</v>
      </c>
      <c r="E777" s="15">
        <v>2021</v>
      </c>
      <c r="F777" s="34">
        <v>44445</v>
      </c>
      <c r="G777" s="15">
        <f t="shared" si="36"/>
        <v>1</v>
      </c>
      <c r="H777" s="21">
        <f t="shared" si="37"/>
        <v>199</v>
      </c>
      <c r="I777" s="13" t="s">
        <v>285</v>
      </c>
      <c r="J777" s="13" t="str">
        <f t="shared" si="38"/>
        <v>YEREL YÖNETİMLER</v>
      </c>
    </row>
    <row r="778" spans="1:10" x14ac:dyDescent="0.25">
      <c r="A778" s="21">
        <v>2021199005</v>
      </c>
      <c r="B778" s="21" t="s">
        <v>174</v>
      </c>
      <c r="C778" s="21" t="s">
        <v>962</v>
      </c>
      <c r="D778" s="21">
        <v>10072443506</v>
      </c>
      <c r="E778" s="21">
        <v>2021</v>
      </c>
      <c r="F778" s="22">
        <v>44443</v>
      </c>
      <c r="G778" s="15">
        <f t="shared" si="36"/>
        <v>1</v>
      </c>
      <c r="H778" s="21">
        <f t="shared" si="37"/>
        <v>199</v>
      </c>
      <c r="I778" s="13" t="s">
        <v>396</v>
      </c>
      <c r="J778" s="13" t="str">
        <f t="shared" si="38"/>
        <v>YEREL YÖNETİMLER</v>
      </c>
    </row>
    <row r="779" spans="1:10" x14ac:dyDescent="0.25">
      <c r="A779" s="15">
        <v>2021199006</v>
      </c>
      <c r="B779" s="15" t="s">
        <v>1243</v>
      </c>
      <c r="C779" s="15" t="s">
        <v>240</v>
      </c>
      <c r="D779" s="15">
        <v>17443153996</v>
      </c>
      <c r="E779" s="15">
        <v>2021</v>
      </c>
      <c r="F779" s="34">
        <v>44445</v>
      </c>
      <c r="G779" s="15">
        <f t="shared" si="36"/>
        <v>1</v>
      </c>
      <c r="H779" s="21">
        <f t="shared" si="37"/>
        <v>199</v>
      </c>
      <c r="I779" s="13" t="s">
        <v>285</v>
      </c>
      <c r="J779" s="13" t="str">
        <f t="shared" si="38"/>
        <v>YEREL YÖNETİMLER</v>
      </c>
    </row>
    <row r="780" spans="1:10" x14ac:dyDescent="0.25">
      <c r="A780" s="21">
        <v>2021199007</v>
      </c>
      <c r="B780" s="21" t="s">
        <v>379</v>
      </c>
      <c r="C780" s="21" t="s">
        <v>331</v>
      </c>
      <c r="D780" s="21">
        <v>10954373372</v>
      </c>
      <c r="E780" s="21">
        <v>2021</v>
      </c>
      <c r="F780" s="22">
        <v>44445</v>
      </c>
      <c r="G780" s="15">
        <f t="shared" si="36"/>
        <v>1</v>
      </c>
      <c r="H780" s="21">
        <f t="shared" si="37"/>
        <v>199</v>
      </c>
      <c r="I780" s="13" t="s">
        <v>396</v>
      </c>
      <c r="J780" s="13" t="str">
        <f t="shared" si="38"/>
        <v>YEREL YÖNETİMLER</v>
      </c>
    </row>
    <row r="781" spans="1:10" x14ac:dyDescent="0.25">
      <c r="A781" s="15">
        <v>2021199008</v>
      </c>
      <c r="B781" s="15" t="s">
        <v>586</v>
      </c>
      <c r="C781" s="15" t="s">
        <v>1244</v>
      </c>
      <c r="D781" s="15">
        <v>12665954772</v>
      </c>
      <c r="E781" s="15">
        <v>2021</v>
      </c>
      <c r="F781" s="34">
        <v>44444</v>
      </c>
      <c r="G781" s="15">
        <f t="shared" si="36"/>
        <v>1</v>
      </c>
      <c r="H781" s="21">
        <f t="shared" si="37"/>
        <v>199</v>
      </c>
      <c r="I781" s="13" t="s">
        <v>285</v>
      </c>
      <c r="J781" s="13" t="str">
        <f t="shared" si="38"/>
        <v>YEREL YÖNETİMLER</v>
      </c>
    </row>
    <row r="782" spans="1:10" x14ac:dyDescent="0.25">
      <c r="A782" s="21">
        <v>2021199009</v>
      </c>
      <c r="B782" s="21" t="s">
        <v>642</v>
      </c>
      <c r="C782" s="21" t="s">
        <v>1245</v>
      </c>
      <c r="D782" s="21">
        <v>12916320936</v>
      </c>
      <c r="E782" s="21">
        <v>2021</v>
      </c>
      <c r="F782" s="22">
        <v>44445</v>
      </c>
      <c r="G782" s="15">
        <f t="shared" si="36"/>
        <v>1</v>
      </c>
      <c r="H782" s="21">
        <f t="shared" si="37"/>
        <v>199</v>
      </c>
      <c r="I782" s="13" t="s">
        <v>396</v>
      </c>
      <c r="J782" s="13" t="str">
        <f t="shared" si="38"/>
        <v>YEREL YÖNETİMLER</v>
      </c>
    </row>
    <row r="783" spans="1:10" x14ac:dyDescent="0.25">
      <c r="A783" s="15">
        <v>2021199010</v>
      </c>
      <c r="B783" s="15" t="s">
        <v>1246</v>
      </c>
      <c r="C783" s="15" t="s">
        <v>1247</v>
      </c>
      <c r="D783" s="15">
        <v>15328012574</v>
      </c>
      <c r="E783" s="15">
        <v>2021</v>
      </c>
      <c r="F783" s="34">
        <v>44445</v>
      </c>
      <c r="G783" s="15">
        <f t="shared" si="36"/>
        <v>1</v>
      </c>
      <c r="H783" s="21">
        <f t="shared" si="37"/>
        <v>199</v>
      </c>
      <c r="I783" s="13" t="s">
        <v>285</v>
      </c>
      <c r="J783" s="13" t="str">
        <f t="shared" si="38"/>
        <v>YEREL YÖNETİMLER</v>
      </c>
    </row>
    <row r="784" spans="1:10" x14ac:dyDescent="0.25">
      <c r="A784" s="21">
        <v>2021199012</v>
      </c>
      <c r="B784" s="21" t="s">
        <v>353</v>
      </c>
      <c r="C784" s="21" t="s">
        <v>1248</v>
      </c>
      <c r="D784" s="21">
        <v>17488182302</v>
      </c>
      <c r="E784" s="21">
        <v>2021</v>
      </c>
      <c r="F784" s="22">
        <v>44443</v>
      </c>
      <c r="G784" s="15">
        <f t="shared" si="36"/>
        <v>1</v>
      </c>
      <c r="H784" s="21">
        <f t="shared" si="37"/>
        <v>199</v>
      </c>
      <c r="I784" s="13" t="s">
        <v>285</v>
      </c>
      <c r="J784" s="13" t="str">
        <f t="shared" si="38"/>
        <v>YEREL YÖNETİMLER</v>
      </c>
    </row>
    <row r="785" spans="1:10" x14ac:dyDescent="0.25">
      <c r="A785" s="15">
        <v>2021199013</v>
      </c>
      <c r="B785" s="15" t="s">
        <v>1249</v>
      </c>
      <c r="C785" s="15" t="s">
        <v>1250</v>
      </c>
      <c r="D785" s="15">
        <v>17983116062</v>
      </c>
      <c r="E785" s="15">
        <v>2021</v>
      </c>
      <c r="F785" s="34">
        <v>44445</v>
      </c>
      <c r="G785" s="15">
        <f t="shared" si="36"/>
        <v>1</v>
      </c>
      <c r="H785" s="21">
        <f t="shared" si="37"/>
        <v>199</v>
      </c>
      <c r="I785" s="13" t="s">
        <v>396</v>
      </c>
      <c r="J785" s="13" t="str">
        <f t="shared" si="38"/>
        <v>YEREL YÖNETİMLER</v>
      </c>
    </row>
    <row r="786" spans="1:10" x14ac:dyDescent="0.25">
      <c r="A786" s="21">
        <v>2021199015</v>
      </c>
      <c r="B786" s="21" t="s">
        <v>363</v>
      </c>
      <c r="C786" s="21" t="s">
        <v>1251</v>
      </c>
      <c r="D786" s="21">
        <v>16480189074</v>
      </c>
      <c r="E786" s="21">
        <v>2021</v>
      </c>
      <c r="F786" s="22">
        <v>44445</v>
      </c>
      <c r="G786" s="15">
        <f t="shared" si="36"/>
        <v>1</v>
      </c>
      <c r="H786" s="21">
        <f t="shared" si="37"/>
        <v>199</v>
      </c>
      <c r="I786" s="13" t="s">
        <v>396</v>
      </c>
      <c r="J786" s="13" t="str">
        <f t="shared" si="38"/>
        <v>YEREL YÖNETİMLER</v>
      </c>
    </row>
    <row r="787" spans="1:10" x14ac:dyDescent="0.25">
      <c r="A787" s="15">
        <v>2021199017</v>
      </c>
      <c r="B787" s="15" t="s">
        <v>236</v>
      </c>
      <c r="C787" s="15" t="s">
        <v>1252</v>
      </c>
      <c r="D787" s="15">
        <v>18241158022</v>
      </c>
      <c r="E787" s="15">
        <v>2021</v>
      </c>
      <c r="F787" s="34">
        <v>44443</v>
      </c>
      <c r="G787" s="15">
        <f t="shared" si="36"/>
        <v>1</v>
      </c>
      <c r="H787" s="21">
        <f t="shared" si="37"/>
        <v>199</v>
      </c>
      <c r="I787" s="13" t="s">
        <v>285</v>
      </c>
      <c r="J787" s="13" t="str">
        <f t="shared" si="38"/>
        <v>YEREL YÖNETİMLER</v>
      </c>
    </row>
    <row r="788" spans="1:10" x14ac:dyDescent="0.25">
      <c r="A788" s="13">
        <v>2021199601</v>
      </c>
      <c r="B788" s="13" t="s">
        <v>927</v>
      </c>
      <c r="C788" s="13" t="s">
        <v>1253</v>
      </c>
      <c r="D788" s="13">
        <v>15103261548</v>
      </c>
      <c r="E788" s="13">
        <v>2021</v>
      </c>
      <c r="F788" s="16">
        <v>44474</v>
      </c>
      <c r="G788" s="15">
        <f t="shared" si="36"/>
        <v>1</v>
      </c>
      <c r="H788" s="21">
        <f t="shared" si="37"/>
        <v>199</v>
      </c>
      <c r="I788" s="13" t="s">
        <v>396</v>
      </c>
      <c r="J788" s="13" t="str">
        <f t="shared" si="38"/>
        <v>YEREL YÖNETİMLER</v>
      </c>
    </row>
    <row r="789" spans="1:10" x14ac:dyDescent="0.25">
      <c r="A789" s="13">
        <v>2021199602</v>
      </c>
      <c r="B789" s="13" t="s">
        <v>428</v>
      </c>
      <c r="C789" s="13" t="s">
        <v>1254</v>
      </c>
      <c r="D789" s="13">
        <v>12748313458</v>
      </c>
      <c r="E789" s="13">
        <v>2021</v>
      </c>
      <c r="F789" s="16">
        <v>44473</v>
      </c>
      <c r="G789" s="15">
        <f t="shared" si="36"/>
        <v>1</v>
      </c>
      <c r="H789" s="21">
        <f t="shared" si="37"/>
        <v>199</v>
      </c>
      <c r="I789" s="13" t="s">
        <v>396</v>
      </c>
      <c r="J789" s="13" t="str">
        <f t="shared" si="38"/>
        <v>YEREL YÖNETİMLER</v>
      </c>
    </row>
    <row r="790" spans="1:10" x14ac:dyDescent="0.25">
      <c r="A790" s="13">
        <v>2021199603</v>
      </c>
      <c r="B790" s="13" t="s">
        <v>1255</v>
      </c>
      <c r="C790" s="13" t="s">
        <v>240</v>
      </c>
      <c r="D790" s="13">
        <v>44584369856</v>
      </c>
      <c r="E790" s="13">
        <v>2021</v>
      </c>
      <c r="F790" s="16">
        <v>44474</v>
      </c>
      <c r="G790" s="15">
        <f t="shared" si="36"/>
        <v>1</v>
      </c>
      <c r="H790" s="21">
        <f t="shared" si="37"/>
        <v>199</v>
      </c>
      <c r="I790" s="13" t="s">
        <v>396</v>
      </c>
      <c r="J790" s="13" t="str">
        <f t="shared" si="38"/>
        <v>YEREL YÖNETİMLER</v>
      </c>
    </row>
    <row r="791" spans="1:10" x14ac:dyDescent="0.25">
      <c r="A791" s="13">
        <v>2021199604</v>
      </c>
      <c r="B791" s="13" t="s">
        <v>642</v>
      </c>
      <c r="C791" s="13" t="s">
        <v>444</v>
      </c>
      <c r="D791" s="13">
        <v>13408287676</v>
      </c>
      <c r="E791" s="13">
        <v>2021</v>
      </c>
      <c r="F791" s="16">
        <v>44474</v>
      </c>
      <c r="G791" s="15">
        <f t="shared" si="36"/>
        <v>1</v>
      </c>
      <c r="H791" s="21">
        <f t="shared" si="37"/>
        <v>199</v>
      </c>
      <c r="I791" s="13" t="s">
        <v>396</v>
      </c>
      <c r="J791" s="13" t="str">
        <f t="shared" si="38"/>
        <v>YEREL YÖNETİMLER</v>
      </c>
    </row>
    <row r="792" spans="1:10" x14ac:dyDescent="0.25">
      <c r="A792" s="23">
        <v>2021199621</v>
      </c>
      <c r="B792" s="23" t="s">
        <v>1256</v>
      </c>
      <c r="C792" s="23" t="s">
        <v>1257</v>
      </c>
      <c r="D792" s="23">
        <v>21562046848</v>
      </c>
      <c r="E792" s="23">
        <v>2021</v>
      </c>
      <c r="F792" s="39">
        <v>44495</v>
      </c>
      <c r="G792" s="15">
        <f t="shared" si="36"/>
        <v>1</v>
      </c>
      <c r="H792" s="23">
        <f t="shared" si="37"/>
        <v>199</v>
      </c>
      <c r="I792" s="13" t="s">
        <v>498</v>
      </c>
      <c r="J792" s="13" t="str">
        <f t="shared" si="38"/>
        <v>YEREL YÖNETİMLER</v>
      </c>
    </row>
    <row r="793" spans="1:10" x14ac:dyDescent="0.25">
      <c r="A793" s="40">
        <v>2021199622</v>
      </c>
      <c r="B793" s="40" t="s">
        <v>1258</v>
      </c>
      <c r="C793" s="40" t="s">
        <v>1259</v>
      </c>
      <c r="D793" s="40">
        <v>11626328188</v>
      </c>
      <c r="E793" s="40">
        <v>2021</v>
      </c>
      <c r="F793" s="41">
        <v>44495</v>
      </c>
      <c r="G793" s="15">
        <f t="shared" si="36"/>
        <v>1</v>
      </c>
      <c r="H793" s="23">
        <f t="shared" si="37"/>
        <v>199</v>
      </c>
      <c r="I793" s="13" t="s">
        <v>569</v>
      </c>
      <c r="J793" s="13" t="str">
        <f t="shared" si="38"/>
        <v>YEREL YÖNETİMLER</v>
      </c>
    </row>
    <row r="794" spans="1:10" x14ac:dyDescent="0.25">
      <c r="A794" s="23">
        <v>2021199623</v>
      </c>
      <c r="B794" s="23" t="s">
        <v>1260</v>
      </c>
      <c r="C794" s="23" t="s">
        <v>1261</v>
      </c>
      <c r="D794" s="23">
        <v>10420404128</v>
      </c>
      <c r="E794" s="23">
        <v>2021</v>
      </c>
      <c r="F794" s="39">
        <v>44496</v>
      </c>
      <c r="G794" s="15">
        <f t="shared" si="36"/>
        <v>1</v>
      </c>
      <c r="H794" s="23">
        <f t="shared" si="37"/>
        <v>199</v>
      </c>
      <c r="I794" s="13" t="s">
        <v>498</v>
      </c>
      <c r="J794" s="13" t="str">
        <f t="shared" si="38"/>
        <v>YEREL YÖNETİMLER</v>
      </c>
    </row>
    <row r="795" spans="1:10" x14ac:dyDescent="0.25">
      <c r="A795" s="40">
        <v>2021199624</v>
      </c>
      <c r="B795" s="40" t="s">
        <v>1262</v>
      </c>
      <c r="C795" s="40" t="s">
        <v>1263</v>
      </c>
      <c r="D795" s="40">
        <v>10721761050</v>
      </c>
      <c r="E795" s="40">
        <v>2021</v>
      </c>
      <c r="F795" s="41">
        <v>44496</v>
      </c>
      <c r="G795" s="15">
        <f t="shared" si="36"/>
        <v>1</v>
      </c>
      <c r="H795" s="23">
        <f t="shared" si="37"/>
        <v>199</v>
      </c>
      <c r="I795" s="13" t="s">
        <v>569</v>
      </c>
      <c r="J795" s="13" t="str">
        <f t="shared" si="38"/>
        <v>YEREL YÖNETİMLER</v>
      </c>
    </row>
    <row r="796" spans="1:10" x14ac:dyDescent="0.25">
      <c r="A796" s="23">
        <v>2021199625</v>
      </c>
      <c r="B796" s="23" t="s">
        <v>1264</v>
      </c>
      <c r="C796" s="23" t="s">
        <v>1265</v>
      </c>
      <c r="D796" s="23">
        <v>17026148234</v>
      </c>
      <c r="E796" s="23">
        <v>2021</v>
      </c>
      <c r="F796" s="39">
        <v>44498</v>
      </c>
      <c r="G796" s="15">
        <f t="shared" si="36"/>
        <v>1</v>
      </c>
      <c r="H796" s="23">
        <f t="shared" si="37"/>
        <v>199</v>
      </c>
      <c r="I796" s="13" t="s">
        <v>569</v>
      </c>
      <c r="J796" s="13" t="str">
        <f t="shared" si="38"/>
        <v>YEREL YÖNETİMLER</v>
      </c>
    </row>
    <row r="797" spans="1:10" x14ac:dyDescent="0.25">
      <c r="A797" s="40">
        <v>2021199626</v>
      </c>
      <c r="B797" s="40" t="s">
        <v>1266</v>
      </c>
      <c r="C797" s="40" t="s">
        <v>1267</v>
      </c>
      <c r="D797" s="40">
        <v>16843153674</v>
      </c>
      <c r="E797" s="40">
        <v>2021</v>
      </c>
      <c r="F797" s="41">
        <v>44495</v>
      </c>
      <c r="G797" s="15">
        <f t="shared" si="36"/>
        <v>1</v>
      </c>
      <c r="H797" s="23">
        <f t="shared" si="37"/>
        <v>199</v>
      </c>
      <c r="I797" s="13" t="s">
        <v>569</v>
      </c>
      <c r="J797" s="13" t="str">
        <f t="shared" si="38"/>
        <v>YEREL YÖNETİMLER</v>
      </c>
    </row>
    <row r="798" spans="1:10" x14ac:dyDescent="0.25">
      <c r="A798" s="23">
        <v>2021199627</v>
      </c>
      <c r="B798" s="23" t="s">
        <v>1268</v>
      </c>
      <c r="C798" s="23" t="s">
        <v>1269</v>
      </c>
      <c r="D798" s="23">
        <v>39670313776</v>
      </c>
      <c r="E798" s="23">
        <v>2021</v>
      </c>
      <c r="F798" s="39">
        <v>44495</v>
      </c>
      <c r="G798" s="15">
        <f t="shared" si="36"/>
        <v>1</v>
      </c>
      <c r="H798" s="23">
        <f t="shared" si="37"/>
        <v>199</v>
      </c>
      <c r="I798" s="13" t="s">
        <v>569</v>
      </c>
      <c r="J798" s="13" t="str">
        <f t="shared" si="38"/>
        <v>YEREL YÖNETİMLER</v>
      </c>
    </row>
    <row r="799" spans="1:10" x14ac:dyDescent="0.25">
      <c r="A799" s="40">
        <v>2021199629</v>
      </c>
      <c r="B799" s="40" t="s">
        <v>1270</v>
      </c>
      <c r="C799" s="40" t="s">
        <v>116</v>
      </c>
      <c r="D799" s="40">
        <v>12439382428</v>
      </c>
      <c r="E799" s="40">
        <v>2021</v>
      </c>
      <c r="F799" s="41">
        <v>44495</v>
      </c>
      <c r="G799" s="15">
        <f t="shared" si="36"/>
        <v>1</v>
      </c>
      <c r="H799" s="23">
        <f t="shared" si="37"/>
        <v>199</v>
      </c>
      <c r="I799" s="13" t="s">
        <v>569</v>
      </c>
      <c r="J799" s="13" t="str">
        <f t="shared" si="38"/>
        <v>YEREL YÖNETİMLER</v>
      </c>
    </row>
    <row r="800" spans="1:10" x14ac:dyDescent="0.25">
      <c r="A800" s="23">
        <v>2021199630</v>
      </c>
      <c r="B800" s="23" t="s">
        <v>649</v>
      </c>
      <c r="C800" s="23" t="s">
        <v>1271</v>
      </c>
      <c r="D800" s="23">
        <v>13778665340</v>
      </c>
      <c r="E800" s="23">
        <v>2021</v>
      </c>
      <c r="F800" s="39">
        <v>44500</v>
      </c>
      <c r="G800" s="15">
        <f t="shared" si="36"/>
        <v>1</v>
      </c>
      <c r="H800" s="23">
        <f t="shared" si="37"/>
        <v>199</v>
      </c>
      <c r="I800" s="13" t="s">
        <v>569</v>
      </c>
      <c r="J800" s="13" t="str">
        <f t="shared" si="38"/>
        <v>YEREL YÖNETİMLER</v>
      </c>
    </row>
    <row r="801" spans="1:10" x14ac:dyDescent="0.25">
      <c r="A801" s="40">
        <v>2021199631</v>
      </c>
      <c r="B801" s="40" t="s">
        <v>1112</v>
      </c>
      <c r="C801" s="40" t="s">
        <v>1272</v>
      </c>
      <c r="D801" s="40">
        <v>19121146498</v>
      </c>
      <c r="E801" s="40">
        <v>2021</v>
      </c>
      <c r="F801" s="41">
        <v>44495</v>
      </c>
      <c r="G801" s="15">
        <f t="shared" si="36"/>
        <v>1</v>
      </c>
      <c r="H801" s="23">
        <f t="shared" si="37"/>
        <v>199</v>
      </c>
      <c r="I801" s="13" t="s">
        <v>569</v>
      </c>
      <c r="J801" s="13" t="str">
        <f t="shared" si="38"/>
        <v>YEREL YÖNETİMLER</v>
      </c>
    </row>
    <row r="802" spans="1:10" x14ac:dyDescent="0.25">
      <c r="A802" s="23">
        <v>2021199632</v>
      </c>
      <c r="B802" s="23" t="s">
        <v>153</v>
      </c>
      <c r="C802" s="23" t="s">
        <v>1273</v>
      </c>
      <c r="D802" s="23">
        <v>14020329898</v>
      </c>
      <c r="E802" s="23">
        <v>2021</v>
      </c>
      <c r="F802" s="39">
        <v>44495</v>
      </c>
      <c r="G802" s="15">
        <f t="shared" si="36"/>
        <v>1</v>
      </c>
      <c r="H802" s="23">
        <f t="shared" si="37"/>
        <v>199</v>
      </c>
      <c r="I802" s="13" t="s">
        <v>498</v>
      </c>
      <c r="J802" s="13" t="str">
        <f t="shared" si="38"/>
        <v>YEREL YÖNETİMLER</v>
      </c>
    </row>
    <row r="803" spans="1:10" x14ac:dyDescent="0.25">
      <c r="A803" s="40">
        <v>2021199633</v>
      </c>
      <c r="B803" s="40" t="s">
        <v>1274</v>
      </c>
      <c r="C803" s="40" t="s">
        <v>1275</v>
      </c>
      <c r="D803" s="40">
        <v>19540145560</v>
      </c>
      <c r="E803" s="40">
        <v>2021</v>
      </c>
      <c r="F803" s="41">
        <v>44495</v>
      </c>
      <c r="G803" s="15">
        <f t="shared" si="36"/>
        <v>1</v>
      </c>
      <c r="H803" s="23">
        <f t="shared" si="37"/>
        <v>199</v>
      </c>
      <c r="I803" s="13" t="s">
        <v>569</v>
      </c>
      <c r="J803" s="13" t="str">
        <f t="shared" si="38"/>
        <v>YEREL YÖNETİMLER</v>
      </c>
    </row>
    <row r="804" spans="1:10" x14ac:dyDescent="0.25">
      <c r="A804" s="23">
        <v>2021199634</v>
      </c>
      <c r="B804" s="23" t="s">
        <v>1276</v>
      </c>
      <c r="C804" s="23" t="s">
        <v>1277</v>
      </c>
      <c r="D804" s="23">
        <v>15775185098</v>
      </c>
      <c r="E804" s="23">
        <v>2021</v>
      </c>
      <c r="F804" s="39">
        <v>44496</v>
      </c>
      <c r="G804" s="15">
        <f t="shared" si="36"/>
        <v>1</v>
      </c>
      <c r="H804" s="23">
        <f t="shared" si="37"/>
        <v>199</v>
      </c>
      <c r="I804" s="13" t="s">
        <v>498</v>
      </c>
      <c r="J804" s="13" t="str">
        <f t="shared" si="38"/>
        <v>YEREL YÖNETİMLER</v>
      </c>
    </row>
    <row r="805" spans="1:10" x14ac:dyDescent="0.25">
      <c r="A805" s="40">
        <v>2021199635</v>
      </c>
      <c r="B805" s="40" t="s">
        <v>1110</v>
      </c>
      <c r="C805" s="40" t="s">
        <v>1278</v>
      </c>
      <c r="D805" s="40">
        <v>14332287336</v>
      </c>
      <c r="E805" s="40">
        <v>2021</v>
      </c>
      <c r="F805" s="41">
        <v>44495</v>
      </c>
      <c r="G805" s="15">
        <f t="shared" si="36"/>
        <v>1</v>
      </c>
      <c r="H805" s="23">
        <f t="shared" si="37"/>
        <v>199</v>
      </c>
      <c r="I805" s="13" t="s">
        <v>569</v>
      </c>
      <c r="J805" s="13" t="str">
        <f t="shared" si="38"/>
        <v>YEREL YÖNETİMLER</v>
      </c>
    </row>
    <row r="806" spans="1:10" x14ac:dyDescent="0.25">
      <c r="A806" s="23">
        <v>2021199636</v>
      </c>
      <c r="B806" s="23" t="s">
        <v>1279</v>
      </c>
      <c r="C806" s="23" t="s">
        <v>1280</v>
      </c>
      <c r="D806" s="23">
        <v>10820258826</v>
      </c>
      <c r="E806" s="23">
        <v>2021</v>
      </c>
      <c r="F806" s="39">
        <v>44495</v>
      </c>
      <c r="G806" s="15">
        <f t="shared" si="36"/>
        <v>1</v>
      </c>
      <c r="H806" s="23">
        <f t="shared" si="37"/>
        <v>199</v>
      </c>
      <c r="I806" s="13" t="s">
        <v>569</v>
      </c>
      <c r="J806" s="13" t="str">
        <f t="shared" si="38"/>
        <v>YEREL YÖNETİMLER</v>
      </c>
    </row>
    <row r="807" spans="1:10" x14ac:dyDescent="0.25">
      <c r="A807" s="40">
        <v>2021199637</v>
      </c>
      <c r="B807" s="40" t="s">
        <v>1281</v>
      </c>
      <c r="C807" s="40" t="s">
        <v>1282</v>
      </c>
      <c r="D807" s="40">
        <v>12112334782</v>
      </c>
      <c r="E807" s="40">
        <v>2021</v>
      </c>
      <c r="F807" s="41">
        <v>44495</v>
      </c>
      <c r="G807" s="15">
        <f t="shared" si="36"/>
        <v>1</v>
      </c>
      <c r="H807" s="23">
        <f t="shared" si="37"/>
        <v>199</v>
      </c>
      <c r="I807" s="13" t="s">
        <v>569</v>
      </c>
      <c r="J807" s="13" t="str">
        <f t="shared" si="38"/>
        <v>YEREL YÖNETİMLER</v>
      </c>
    </row>
    <row r="808" spans="1:10" x14ac:dyDescent="0.25">
      <c r="A808" s="23">
        <v>2021199638</v>
      </c>
      <c r="B808" s="23" t="s">
        <v>1283</v>
      </c>
      <c r="C808" s="23" t="s">
        <v>1284</v>
      </c>
      <c r="D808" s="23">
        <v>14449205100</v>
      </c>
      <c r="E808" s="23">
        <v>2021</v>
      </c>
      <c r="F808" s="39">
        <v>44495</v>
      </c>
      <c r="G808" s="15">
        <f t="shared" si="36"/>
        <v>1</v>
      </c>
      <c r="H808" s="23">
        <f t="shared" si="37"/>
        <v>199</v>
      </c>
      <c r="I808" s="13" t="s">
        <v>498</v>
      </c>
      <c r="J808" s="13" t="str">
        <f t="shared" si="38"/>
        <v>YEREL YÖNETİMLER</v>
      </c>
    </row>
    <row r="809" spans="1:10" x14ac:dyDescent="0.25">
      <c r="A809" s="40">
        <v>2021199639</v>
      </c>
      <c r="B809" s="40" t="s">
        <v>1285</v>
      </c>
      <c r="C809" s="40" t="s">
        <v>1286</v>
      </c>
      <c r="D809" s="40">
        <v>15220202240</v>
      </c>
      <c r="E809" s="40">
        <v>2021</v>
      </c>
      <c r="F809" s="41">
        <v>44497</v>
      </c>
      <c r="G809" s="15">
        <f t="shared" si="36"/>
        <v>1</v>
      </c>
      <c r="H809" s="23">
        <f t="shared" si="37"/>
        <v>199</v>
      </c>
      <c r="I809" s="13" t="s">
        <v>498</v>
      </c>
      <c r="J809" s="13" t="str">
        <f t="shared" si="38"/>
        <v>YEREL YÖNETİMLER</v>
      </c>
    </row>
    <row r="810" spans="1:10" x14ac:dyDescent="0.25">
      <c r="A810" s="23">
        <v>2021199640</v>
      </c>
      <c r="B810" s="23" t="s">
        <v>1287</v>
      </c>
      <c r="C810" s="23" t="s">
        <v>738</v>
      </c>
      <c r="D810" s="23">
        <v>16081202448</v>
      </c>
      <c r="E810" s="23">
        <v>2021</v>
      </c>
      <c r="F810" s="39">
        <v>44497</v>
      </c>
      <c r="G810" s="15">
        <f t="shared" si="36"/>
        <v>1</v>
      </c>
      <c r="H810" s="23">
        <f t="shared" si="37"/>
        <v>199</v>
      </c>
      <c r="I810" s="13" t="s">
        <v>569</v>
      </c>
      <c r="J810" s="13" t="str">
        <f t="shared" si="38"/>
        <v>YEREL YÖNETİMLER</v>
      </c>
    </row>
    <row r="811" spans="1:10" x14ac:dyDescent="0.25">
      <c r="A811" s="40">
        <v>2021199641</v>
      </c>
      <c r="B811" s="40" t="s">
        <v>247</v>
      </c>
      <c r="C811" s="40" t="s">
        <v>1288</v>
      </c>
      <c r="D811" s="40">
        <v>40091197876</v>
      </c>
      <c r="E811" s="40">
        <v>2021</v>
      </c>
      <c r="F811" s="41">
        <v>44495</v>
      </c>
      <c r="G811" s="15">
        <f t="shared" si="36"/>
        <v>1</v>
      </c>
      <c r="H811" s="23">
        <f t="shared" si="37"/>
        <v>199</v>
      </c>
      <c r="I811" s="13" t="s">
        <v>498</v>
      </c>
      <c r="J811" s="13" t="str">
        <f t="shared" si="38"/>
        <v>YEREL YÖNETİMLER</v>
      </c>
    </row>
    <row r="812" spans="1:10" x14ac:dyDescent="0.25">
      <c r="A812" s="23">
        <v>2021199642</v>
      </c>
      <c r="B812" s="23" t="s">
        <v>1289</v>
      </c>
      <c r="C812" s="23" t="s">
        <v>1290</v>
      </c>
      <c r="D812" s="23">
        <v>14857226544</v>
      </c>
      <c r="E812" s="23">
        <v>2021</v>
      </c>
      <c r="F812" s="39">
        <v>44495</v>
      </c>
      <c r="G812" s="15">
        <f t="shared" si="36"/>
        <v>1</v>
      </c>
      <c r="H812" s="23">
        <f t="shared" si="37"/>
        <v>199</v>
      </c>
      <c r="I812" s="13" t="s">
        <v>569</v>
      </c>
      <c r="J812" s="13" t="str">
        <f t="shared" si="38"/>
        <v>YEREL YÖNETİMLER</v>
      </c>
    </row>
    <row r="813" spans="1:10" x14ac:dyDescent="0.25">
      <c r="A813" s="40">
        <v>2021199643</v>
      </c>
      <c r="B813" s="40" t="s">
        <v>1291</v>
      </c>
      <c r="C813" s="40" t="s">
        <v>1292</v>
      </c>
      <c r="D813" s="40">
        <v>11827344314</v>
      </c>
      <c r="E813" s="40">
        <v>2021</v>
      </c>
      <c r="F813" s="41">
        <v>44498</v>
      </c>
      <c r="G813" s="15">
        <f t="shared" si="36"/>
        <v>1</v>
      </c>
      <c r="H813" s="23">
        <f t="shared" si="37"/>
        <v>199</v>
      </c>
      <c r="I813" s="13" t="s">
        <v>498</v>
      </c>
      <c r="J813" s="13" t="str">
        <f t="shared" si="38"/>
        <v>YEREL YÖNETİMLER</v>
      </c>
    </row>
    <row r="814" spans="1:10" x14ac:dyDescent="0.25">
      <c r="A814" s="23">
        <v>2021199644</v>
      </c>
      <c r="B814" s="23" t="s">
        <v>1293</v>
      </c>
      <c r="C814" s="23" t="s">
        <v>1294</v>
      </c>
      <c r="D814" s="23">
        <v>45953007744</v>
      </c>
      <c r="E814" s="23">
        <v>2021</v>
      </c>
      <c r="F814" s="39">
        <v>44495</v>
      </c>
      <c r="G814" s="15">
        <f t="shared" si="36"/>
        <v>1</v>
      </c>
      <c r="H814" s="23">
        <f t="shared" si="37"/>
        <v>199</v>
      </c>
      <c r="I814" s="13" t="s">
        <v>569</v>
      </c>
      <c r="J814" s="13" t="str">
        <f t="shared" si="38"/>
        <v>YEREL YÖNETİMLER</v>
      </c>
    </row>
    <row r="815" spans="1:10" x14ac:dyDescent="0.25">
      <c r="A815" s="40">
        <v>2021199645</v>
      </c>
      <c r="B815" s="40" t="s">
        <v>1295</v>
      </c>
      <c r="C815" s="40" t="s">
        <v>1296</v>
      </c>
      <c r="D815" s="40">
        <v>16555213390</v>
      </c>
      <c r="E815" s="40">
        <v>2021</v>
      </c>
      <c r="F815" s="41">
        <v>44495</v>
      </c>
      <c r="G815" s="15">
        <f t="shared" si="36"/>
        <v>1</v>
      </c>
      <c r="H815" s="23">
        <f t="shared" si="37"/>
        <v>199</v>
      </c>
      <c r="I815" s="13" t="s">
        <v>569</v>
      </c>
      <c r="J815" s="13" t="str">
        <f t="shared" si="38"/>
        <v>YEREL YÖNETİMLER</v>
      </c>
    </row>
    <row r="816" spans="1:10" x14ac:dyDescent="0.25">
      <c r="A816" s="23">
        <v>2021199646</v>
      </c>
      <c r="B816" s="23" t="s">
        <v>211</v>
      </c>
      <c r="C816" s="23" t="s">
        <v>1297</v>
      </c>
      <c r="D816" s="23">
        <v>19285043978</v>
      </c>
      <c r="E816" s="23">
        <v>2021</v>
      </c>
      <c r="F816" s="39">
        <v>44495</v>
      </c>
      <c r="G816" s="15">
        <f t="shared" si="36"/>
        <v>1</v>
      </c>
      <c r="H816" s="23">
        <f t="shared" si="37"/>
        <v>199</v>
      </c>
      <c r="I816" s="13" t="s">
        <v>569</v>
      </c>
      <c r="J816" s="13" t="str">
        <f t="shared" si="38"/>
        <v>YEREL YÖNETİMLER</v>
      </c>
    </row>
    <row r="817" spans="1:10" x14ac:dyDescent="0.25">
      <c r="A817" s="40">
        <v>2021199647</v>
      </c>
      <c r="B817" s="40" t="s">
        <v>1298</v>
      </c>
      <c r="C817" s="40" t="s">
        <v>1299</v>
      </c>
      <c r="D817" s="40">
        <v>10090407696</v>
      </c>
      <c r="E817" s="40">
        <v>2021</v>
      </c>
      <c r="F817" s="41">
        <v>44495</v>
      </c>
      <c r="G817" s="15">
        <f t="shared" si="36"/>
        <v>1</v>
      </c>
      <c r="H817" s="23">
        <f t="shared" si="37"/>
        <v>199</v>
      </c>
      <c r="I817" s="13" t="s">
        <v>569</v>
      </c>
      <c r="J817" s="13" t="str">
        <f t="shared" si="38"/>
        <v>YEREL YÖNETİMLER</v>
      </c>
    </row>
    <row r="818" spans="1:10" x14ac:dyDescent="0.25">
      <c r="A818" s="23">
        <v>2021199648</v>
      </c>
      <c r="B818" s="23" t="s">
        <v>1300</v>
      </c>
      <c r="C818" s="23" t="s">
        <v>1301</v>
      </c>
      <c r="D818" s="23">
        <v>16339165532</v>
      </c>
      <c r="E818" s="23">
        <v>2021</v>
      </c>
      <c r="F818" s="39">
        <v>44495</v>
      </c>
      <c r="G818" s="15">
        <f t="shared" si="36"/>
        <v>1</v>
      </c>
      <c r="H818" s="23">
        <f t="shared" si="37"/>
        <v>199</v>
      </c>
      <c r="I818" s="13" t="s">
        <v>569</v>
      </c>
      <c r="J818" s="13" t="str">
        <f t="shared" si="38"/>
        <v>YEREL YÖNETİMLER</v>
      </c>
    </row>
    <row r="819" spans="1:10" x14ac:dyDescent="0.25">
      <c r="A819" s="40">
        <v>2021199649</v>
      </c>
      <c r="B819" s="40" t="s">
        <v>1302</v>
      </c>
      <c r="C819" s="40" t="s">
        <v>1303</v>
      </c>
      <c r="D819" s="40">
        <v>15214228836</v>
      </c>
      <c r="E819" s="40">
        <v>2021</v>
      </c>
      <c r="F819" s="41">
        <v>44495</v>
      </c>
      <c r="G819" s="15">
        <f t="shared" si="36"/>
        <v>1</v>
      </c>
      <c r="H819" s="23">
        <f t="shared" si="37"/>
        <v>199</v>
      </c>
      <c r="I819" s="13" t="s">
        <v>569</v>
      </c>
      <c r="J819" s="13" t="str">
        <f t="shared" si="38"/>
        <v>YEREL YÖNETİMLER</v>
      </c>
    </row>
    <row r="820" spans="1:10" x14ac:dyDescent="0.25">
      <c r="A820" s="23">
        <v>2021199650</v>
      </c>
      <c r="B820" s="23" t="s">
        <v>459</v>
      </c>
      <c r="C820" s="23" t="s">
        <v>261</v>
      </c>
      <c r="D820" s="23">
        <v>22090001958</v>
      </c>
      <c r="E820" s="23">
        <v>2021</v>
      </c>
      <c r="F820" s="39">
        <v>44495</v>
      </c>
      <c r="G820" s="15">
        <f t="shared" si="36"/>
        <v>1</v>
      </c>
      <c r="H820" s="23">
        <f t="shared" si="37"/>
        <v>199</v>
      </c>
      <c r="I820" s="13" t="s">
        <v>569</v>
      </c>
      <c r="J820" s="13" t="str">
        <f t="shared" si="38"/>
        <v>YEREL YÖNETİMLER</v>
      </c>
    </row>
    <row r="821" spans="1:10" x14ac:dyDescent="0.25">
      <c r="A821" s="40">
        <v>2021199651</v>
      </c>
      <c r="B821" s="40" t="s">
        <v>1304</v>
      </c>
      <c r="C821" s="40" t="s">
        <v>1305</v>
      </c>
      <c r="D821" s="40">
        <v>21784012454</v>
      </c>
      <c r="E821" s="40">
        <v>2021</v>
      </c>
      <c r="F821" s="41">
        <v>44495</v>
      </c>
      <c r="G821" s="15">
        <f t="shared" si="36"/>
        <v>1</v>
      </c>
      <c r="H821" s="23">
        <f t="shared" si="37"/>
        <v>199</v>
      </c>
      <c r="I821" s="13" t="s">
        <v>569</v>
      </c>
      <c r="J821" s="13" t="str">
        <f t="shared" si="38"/>
        <v>YEREL YÖNETİMLER</v>
      </c>
    </row>
    <row r="822" spans="1:10" x14ac:dyDescent="0.25">
      <c r="A822" s="23">
        <v>2021199652</v>
      </c>
      <c r="B822" s="23" t="s">
        <v>766</v>
      </c>
      <c r="C822" s="23" t="s">
        <v>1306</v>
      </c>
      <c r="D822" s="23">
        <v>15739211122</v>
      </c>
      <c r="E822" s="23">
        <v>2021</v>
      </c>
      <c r="F822" s="39">
        <v>44495</v>
      </c>
      <c r="G822" s="15">
        <f t="shared" si="36"/>
        <v>1</v>
      </c>
      <c r="H822" s="23">
        <f t="shared" si="37"/>
        <v>199</v>
      </c>
      <c r="I822" s="13" t="s">
        <v>569</v>
      </c>
      <c r="J822" s="13" t="str">
        <f t="shared" si="38"/>
        <v>YEREL YÖNETİMLER</v>
      </c>
    </row>
    <row r="823" spans="1:10" x14ac:dyDescent="0.25">
      <c r="A823" s="40">
        <v>2021199653</v>
      </c>
      <c r="B823" s="40" t="s">
        <v>1307</v>
      </c>
      <c r="C823" s="40" t="s">
        <v>1306</v>
      </c>
      <c r="D823" s="40">
        <v>19145277826</v>
      </c>
      <c r="E823" s="40">
        <v>2021</v>
      </c>
      <c r="F823" s="41">
        <v>44495</v>
      </c>
      <c r="G823" s="15">
        <f t="shared" si="36"/>
        <v>1</v>
      </c>
      <c r="H823" s="23">
        <f t="shared" si="37"/>
        <v>199</v>
      </c>
      <c r="I823" s="13" t="s">
        <v>498</v>
      </c>
      <c r="J823" s="13" t="str">
        <f t="shared" si="38"/>
        <v>YEREL YÖNETİMLER</v>
      </c>
    </row>
    <row r="824" spans="1:10" x14ac:dyDescent="0.25">
      <c r="A824" s="23">
        <v>2021199654</v>
      </c>
      <c r="B824" s="23" t="s">
        <v>1308</v>
      </c>
      <c r="C824" s="23" t="s">
        <v>496</v>
      </c>
      <c r="D824" s="23">
        <v>11029368224</v>
      </c>
      <c r="E824" s="23">
        <v>2021</v>
      </c>
      <c r="F824" s="39">
        <v>44495</v>
      </c>
      <c r="G824" s="15">
        <f t="shared" si="36"/>
        <v>1</v>
      </c>
      <c r="H824" s="23">
        <f t="shared" si="37"/>
        <v>199</v>
      </c>
      <c r="I824" s="13" t="s">
        <v>569</v>
      </c>
      <c r="J824" s="13" t="str">
        <f t="shared" si="38"/>
        <v>YEREL YÖNETİMLER</v>
      </c>
    </row>
    <row r="825" spans="1:10" x14ac:dyDescent="0.25">
      <c r="A825" s="40">
        <v>2021199655</v>
      </c>
      <c r="B825" s="40" t="s">
        <v>1309</v>
      </c>
      <c r="C825" s="40" t="s">
        <v>1310</v>
      </c>
      <c r="D825" s="40">
        <v>12763313006</v>
      </c>
      <c r="E825" s="40">
        <v>2021</v>
      </c>
      <c r="F825" s="41">
        <v>44499</v>
      </c>
      <c r="G825" s="15">
        <f t="shared" si="36"/>
        <v>1</v>
      </c>
      <c r="H825" s="23">
        <f t="shared" si="37"/>
        <v>199</v>
      </c>
      <c r="I825" s="13" t="s">
        <v>569</v>
      </c>
      <c r="J825" s="13" t="str">
        <f t="shared" si="38"/>
        <v>YEREL YÖNETİMLER</v>
      </c>
    </row>
    <row r="826" spans="1:10" x14ac:dyDescent="0.25">
      <c r="A826" s="23">
        <v>2021199656</v>
      </c>
      <c r="B826" s="23" t="s">
        <v>394</v>
      </c>
      <c r="C826" s="23" t="s">
        <v>1311</v>
      </c>
      <c r="D826" s="23">
        <v>12415324664</v>
      </c>
      <c r="E826" s="23">
        <v>2021</v>
      </c>
      <c r="F826" s="39">
        <v>44495</v>
      </c>
      <c r="G826" s="15">
        <f t="shared" si="36"/>
        <v>1</v>
      </c>
      <c r="H826" s="23">
        <f t="shared" si="37"/>
        <v>199</v>
      </c>
      <c r="I826" s="13" t="s">
        <v>569</v>
      </c>
      <c r="J826" s="13" t="str">
        <f t="shared" si="38"/>
        <v>YEREL YÖNETİMLER</v>
      </c>
    </row>
    <row r="827" spans="1:10" x14ac:dyDescent="0.25">
      <c r="A827" s="21">
        <v>2022199002</v>
      </c>
      <c r="B827" s="21" t="s">
        <v>581</v>
      </c>
      <c r="C827" s="21" t="s">
        <v>582</v>
      </c>
      <c r="D827" s="21">
        <v>10096402114</v>
      </c>
      <c r="E827" s="21">
        <v>2022</v>
      </c>
      <c r="F827" s="22">
        <v>44795</v>
      </c>
      <c r="G827" s="15">
        <f t="shared" si="36"/>
        <v>1</v>
      </c>
      <c r="H827" s="23">
        <f t="shared" si="37"/>
        <v>199</v>
      </c>
      <c r="I827" s="13" t="s">
        <v>569</v>
      </c>
      <c r="J827" s="13" t="str">
        <f t="shared" si="38"/>
        <v>YEREL YÖNETİMLER</v>
      </c>
    </row>
    <row r="828" spans="1:10" x14ac:dyDescent="0.25">
      <c r="A828" s="13">
        <v>2022199004</v>
      </c>
      <c r="B828" s="13" t="s">
        <v>584</v>
      </c>
      <c r="C828" s="13" t="s">
        <v>585</v>
      </c>
      <c r="D828" s="13">
        <v>21154033492</v>
      </c>
      <c r="E828" s="13">
        <v>2022</v>
      </c>
      <c r="F828" s="14">
        <v>44795</v>
      </c>
      <c r="G828" s="15">
        <f t="shared" si="36"/>
        <v>1</v>
      </c>
      <c r="H828" s="8">
        <f t="shared" si="37"/>
        <v>199</v>
      </c>
      <c r="I828" s="13" t="s">
        <v>117</v>
      </c>
      <c r="J828" s="13" t="str">
        <f t="shared" si="38"/>
        <v>YEREL YÖNETİMLER</v>
      </c>
    </row>
    <row r="829" spans="1:10" x14ac:dyDescent="0.25">
      <c r="A829" s="13">
        <v>2022199005</v>
      </c>
      <c r="B829" s="13" t="s">
        <v>586</v>
      </c>
      <c r="C829" s="13" t="s">
        <v>587</v>
      </c>
      <c r="D829" s="13">
        <v>46636296776</v>
      </c>
      <c r="E829" s="13">
        <v>2022</v>
      </c>
      <c r="F829" s="14">
        <v>44795</v>
      </c>
      <c r="G829" s="15">
        <f t="shared" si="36"/>
        <v>1</v>
      </c>
      <c r="H829" s="8">
        <f t="shared" si="37"/>
        <v>199</v>
      </c>
      <c r="I829" s="13" t="s">
        <v>114</v>
      </c>
      <c r="J829" s="13" t="str">
        <f t="shared" si="38"/>
        <v>YEREL YÖNETİMLER</v>
      </c>
    </row>
    <row r="830" spans="1:10" x14ac:dyDescent="0.25">
      <c r="A830" s="13">
        <v>2022199006</v>
      </c>
      <c r="B830" s="13" t="s">
        <v>252</v>
      </c>
      <c r="C830" s="13" t="s">
        <v>588</v>
      </c>
      <c r="D830" s="13">
        <v>13702253070</v>
      </c>
      <c r="E830" s="13">
        <v>2022</v>
      </c>
      <c r="F830" s="14">
        <v>44797</v>
      </c>
      <c r="G830" s="15">
        <f t="shared" si="36"/>
        <v>1</v>
      </c>
      <c r="H830" s="8">
        <f t="shared" si="37"/>
        <v>199</v>
      </c>
      <c r="I830" s="13" t="s">
        <v>117</v>
      </c>
      <c r="J830" s="13" t="str">
        <f t="shared" si="38"/>
        <v>YEREL YÖNETİMLER</v>
      </c>
    </row>
    <row r="831" spans="1:10" x14ac:dyDescent="0.25">
      <c r="A831" s="13">
        <v>2022199007</v>
      </c>
      <c r="B831" s="13" t="s">
        <v>589</v>
      </c>
      <c r="C831" s="13" t="s">
        <v>590</v>
      </c>
      <c r="D831" s="13">
        <v>10051418112</v>
      </c>
      <c r="E831" s="13">
        <v>2022</v>
      </c>
      <c r="F831" s="14">
        <v>44795</v>
      </c>
      <c r="G831" s="15">
        <f t="shared" si="36"/>
        <v>1</v>
      </c>
      <c r="H831" s="8">
        <f t="shared" si="37"/>
        <v>199</v>
      </c>
      <c r="I831" s="13" t="s">
        <v>114</v>
      </c>
      <c r="J831" s="13" t="str">
        <f t="shared" si="38"/>
        <v>YEREL YÖNETİMLER</v>
      </c>
    </row>
    <row r="832" spans="1:10" x14ac:dyDescent="0.25">
      <c r="A832" s="13">
        <v>2022199008</v>
      </c>
      <c r="B832" s="13" t="s">
        <v>591</v>
      </c>
      <c r="C832" s="13" t="s">
        <v>592</v>
      </c>
      <c r="D832" s="13">
        <v>17185138060</v>
      </c>
      <c r="E832" s="13">
        <v>2022</v>
      </c>
      <c r="F832" s="14">
        <v>44795</v>
      </c>
      <c r="G832" s="15">
        <f t="shared" si="36"/>
        <v>1</v>
      </c>
      <c r="H832" s="8">
        <f t="shared" si="37"/>
        <v>199</v>
      </c>
      <c r="I832" s="13" t="s">
        <v>117</v>
      </c>
      <c r="J832" s="13" t="str">
        <f t="shared" si="38"/>
        <v>YEREL YÖNETİMLER</v>
      </c>
    </row>
    <row r="833" spans="1:10" x14ac:dyDescent="0.25">
      <c r="A833" s="13">
        <v>2022199009</v>
      </c>
      <c r="B833" s="13" t="s">
        <v>118</v>
      </c>
      <c r="C833" s="13" t="s">
        <v>593</v>
      </c>
      <c r="D833" s="13">
        <v>16168198718</v>
      </c>
      <c r="E833" s="13">
        <v>2022</v>
      </c>
      <c r="F833" s="14">
        <v>44795</v>
      </c>
      <c r="G833" s="15">
        <f t="shared" si="36"/>
        <v>1</v>
      </c>
      <c r="H833" s="8">
        <f t="shared" si="37"/>
        <v>199</v>
      </c>
      <c r="I833" s="13" t="s">
        <v>117</v>
      </c>
      <c r="J833" s="13" t="str">
        <f t="shared" si="38"/>
        <v>YEREL YÖNETİMLER</v>
      </c>
    </row>
    <row r="834" spans="1:10" x14ac:dyDescent="0.25">
      <c r="A834" s="13">
        <v>2022199010</v>
      </c>
      <c r="B834" s="13" t="s">
        <v>594</v>
      </c>
      <c r="C834" s="13" t="s">
        <v>595</v>
      </c>
      <c r="D834" s="13">
        <v>17143193650</v>
      </c>
      <c r="E834" s="13">
        <v>2022</v>
      </c>
      <c r="F834" s="14">
        <v>44795</v>
      </c>
      <c r="G834" s="15">
        <f t="shared" ref="G834:G881" si="39">IF(E834&lt;$O$2,2,1)</f>
        <v>1</v>
      </c>
      <c r="H834" s="8">
        <f t="shared" ref="H834:H881" si="40">VALUE(MID(A834,5,3))</f>
        <v>199</v>
      </c>
      <c r="I834" s="13" t="s">
        <v>117</v>
      </c>
      <c r="J834" s="13" t="str">
        <f t="shared" ref="J834:J881" si="41">IF(H834=289,"BAHÇE TARIMI",IF(H834=686,"BANKACILIK VE SİGORTACILIK",IF(H834=687,"BANKACILIK VE SİGORTACILIK İ.Ö",IF(H834=688,"BİLGİSAYAR PROGRAMCILIĞI",IF(H834=689,"BİLGİSAYAR PROGRAMCILIĞI İ.Ö",IF(H834=211,"MOBİLYA VE  DEKARESYON",IF(H834=698,"BÜRO YÖNETİMİ VE YÖNETİCİ ASİSTANLIĞI",IF(H834=699,"BÜRO YÖNETİMİ VE YÖNETİCİ ASİSTANLIĞI İ.Ö",IF(H834=690,"MUHASEBE VE VERGİ UYGULAMALARI ",IF(H834=691,"MUHASEBE VE VERGİ UYGULAMALAR İ.Ö",IF(H834=209,"TOHUMCULUK",IF(H834=199,"YEREL YÖNETİMLER"))))))))))))</f>
        <v>YEREL YÖNETİMLER</v>
      </c>
    </row>
    <row r="835" spans="1:10" x14ac:dyDescent="0.25">
      <c r="A835" s="13">
        <v>2022199011</v>
      </c>
      <c r="B835" s="13" t="s">
        <v>401</v>
      </c>
      <c r="C835" s="13" t="s">
        <v>596</v>
      </c>
      <c r="D835" s="13">
        <v>10042431656</v>
      </c>
      <c r="E835" s="13">
        <v>2022</v>
      </c>
      <c r="F835" s="14">
        <v>44795</v>
      </c>
      <c r="G835" s="15">
        <f t="shared" si="39"/>
        <v>1</v>
      </c>
      <c r="H835" s="8">
        <f t="shared" si="40"/>
        <v>199</v>
      </c>
      <c r="I835" s="13" t="s">
        <v>117</v>
      </c>
      <c r="J835" s="13" t="str">
        <f t="shared" si="41"/>
        <v>YEREL YÖNETİMLER</v>
      </c>
    </row>
    <row r="836" spans="1:10" x14ac:dyDescent="0.25">
      <c r="A836" s="13">
        <v>2022199012</v>
      </c>
      <c r="B836" s="13" t="s">
        <v>597</v>
      </c>
      <c r="C836" s="13" t="s">
        <v>598</v>
      </c>
      <c r="D836" s="13">
        <v>26327652586</v>
      </c>
      <c r="E836" s="13">
        <v>2022</v>
      </c>
      <c r="F836" s="14">
        <v>44795</v>
      </c>
      <c r="G836" s="15">
        <f t="shared" si="39"/>
        <v>1</v>
      </c>
      <c r="H836" s="8">
        <f t="shared" si="40"/>
        <v>199</v>
      </c>
      <c r="I836" s="13" t="s">
        <v>117</v>
      </c>
      <c r="J836" s="13" t="str">
        <f t="shared" si="41"/>
        <v>YEREL YÖNETİMLER</v>
      </c>
    </row>
    <row r="837" spans="1:10" x14ac:dyDescent="0.25">
      <c r="A837" s="13">
        <v>2022199013</v>
      </c>
      <c r="B837" s="13" t="s">
        <v>599</v>
      </c>
      <c r="C837" s="13" t="s">
        <v>600</v>
      </c>
      <c r="D837" s="13">
        <v>11752305206</v>
      </c>
      <c r="E837" s="13">
        <v>2022</v>
      </c>
      <c r="F837" s="14">
        <v>44796</v>
      </c>
      <c r="G837" s="15">
        <f t="shared" si="39"/>
        <v>1</v>
      </c>
      <c r="H837" s="8">
        <f t="shared" si="40"/>
        <v>199</v>
      </c>
      <c r="I837" s="13" t="s">
        <v>117</v>
      </c>
      <c r="J837" s="13" t="str">
        <f t="shared" si="41"/>
        <v>YEREL YÖNETİMLER</v>
      </c>
    </row>
    <row r="838" spans="1:10" x14ac:dyDescent="0.25">
      <c r="A838" s="13">
        <v>2022199014</v>
      </c>
      <c r="B838" s="13" t="s">
        <v>601</v>
      </c>
      <c r="C838" s="13" t="s">
        <v>602</v>
      </c>
      <c r="D838" s="13">
        <v>10438386126</v>
      </c>
      <c r="E838" s="13">
        <v>2022</v>
      </c>
      <c r="F838" s="14">
        <v>44795</v>
      </c>
      <c r="G838" s="15">
        <f t="shared" si="39"/>
        <v>1</v>
      </c>
      <c r="H838" s="8">
        <f t="shared" si="40"/>
        <v>199</v>
      </c>
      <c r="I838" s="13" t="s">
        <v>117</v>
      </c>
      <c r="J838" s="13" t="str">
        <f t="shared" si="41"/>
        <v>YEREL YÖNETİMLER</v>
      </c>
    </row>
    <row r="839" spans="1:10" x14ac:dyDescent="0.25">
      <c r="A839" s="13">
        <v>2022199015</v>
      </c>
      <c r="B839" s="13" t="s">
        <v>603</v>
      </c>
      <c r="C839" s="13" t="s">
        <v>604</v>
      </c>
      <c r="D839" s="13">
        <v>18469150228</v>
      </c>
      <c r="E839" s="13">
        <v>2022</v>
      </c>
      <c r="F839" s="14">
        <v>44795</v>
      </c>
      <c r="G839" s="15">
        <f t="shared" si="39"/>
        <v>1</v>
      </c>
      <c r="H839" s="8">
        <f t="shared" si="40"/>
        <v>199</v>
      </c>
      <c r="I839" s="13" t="s">
        <v>114</v>
      </c>
      <c r="J839" s="13" t="str">
        <f t="shared" si="41"/>
        <v>YEREL YÖNETİMLER</v>
      </c>
    </row>
    <row r="840" spans="1:10" x14ac:dyDescent="0.25">
      <c r="A840" s="13">
        <v>2022199018</v>
      </c>
      <c r="B840" s="13" t="s">
        <v>605</v>
      </c>
      <c r="C840" s="13" t="s">
        <v>124</v>
      </c>
      <c r="D840" s="13">
        <v>17260159898</v>
      </c>
      <c r="E840" s="13">
        <v>2022</v>
      </c>
      <c r="F840" s="14">
        <v>44795</v>
      </c>
      <c r="G840" s="15">
        <f t="shared" si="39"/>
        <v>1</v>
      </c>
      <c r="H840" s="8">
        <f t="shared" si="40"/>
        <v>199</v>
      </c>
      <c r="I840" s="13" t="s">
        <v>117</v>
      </c>
      <c r="J840" s="13" t="str">
        <f t="shared" si="41"/>
        <v>YEREL YÖNETİMLER</v>
      </c>
    </row>
    <row r="841" spans="1:10" x14ac:dyDescent="0.25">
      <c r="A841" s="13">
        <v>2022199019</v>
      </c>
      <c r="B841" s="13" t="s">
        <v>606</v>
      </c>
      <c r="C841" s="13" t="s">
        <v>607</v>
      </c>
      <c r="D841" s="13">
        <v>16774238198</v>
      </c>
      <c r="E841" s="13">
        <v>2022</v>
      </c>
      <c r="F841" s="14">
        <v>44795</v>
      </c>
      <c r="G841" s="15">
        <f t="shared" si="39"/>
        <v>1</v>
      </c>
      <c r="H841" s="8">
        <f t="shared" si="40"/>
        <v>199</v>
      </c>
      <c r="I841" s="13" t="s">
        <v>117</v>
      </c>
      <c r="J841" s="13" t="str">
        <f t="shared" si="41"/>
        <v>YEREL YÖNETİMLER</v>
      </c>
    </row>
    <row r="842" spans="1:10" x14ac:dyDescent="0.25">
      <c r="A842" s="13">
        <v>2022199020</v>
      </c>
      <c r="B842" s="13" t="s">
        <v>123</v>
      </c>
      <c r="C842" s="13" t="s">
        <v>509</v>
      </c>
      <c r="D842" s="13">
        <v>19678065686</v>
      </c>
      <c r="E842" s="13">
        <v>2022</v>
      </c>
      <c r="F842" s="14">
        <v>44796</v>
      </c>
      <c r="G842" s="15">
        <f t="shared" si="39"/>
        <v>1</v>
      </c>
      <c r="H842" s="8">
        <f t="shared" si="40"/>
        <v>199</v>
      </c>
      <c r="I842" s="13" t="s">
        <v>117</v>
      </c>
      <c r="J842" s="13" t="str">
        <f t="shared" si="41"/>
        <v>YEREL YÖNETİMLER</v>
      </c>
    </row>
    <row r="843" spans="1:10" x14ac:dyDescent="0.25">
      <c r="A843" s="13">
        <v>2022199021</v>
      </c>
      <c r="B843" s="13" t="s">
        <v>608</v>
      </c>
      <c r="C843" s="13" t="s">
        <v>609</v>
      </c>
      <c r="D843" s="13">
        <v>55672565494</v>
      </c>
      <c r="E843" s="13">
        <v>2022</v>
      </c>
      <c r="F843" s="14">
        <v>44795</v>
      </c>
      <c r="G843" s="15">
        <f t="shared" si="39"/>
        <v>1</v>
      </c>
      <c r="H843" s="8">
        <f t="shared" si="40"/>
        <v>199</v>
      </c>
      <c r="I843" s="13" t="s">
        <v>114</v>
      </c>
      <c r="J843" s="13" t="str">
        <f t="shared" si="41"/>
        <v>YEREL YÖNETİMLER</v>
      </c>
    </row>
    <row r="844" spans="1:10" x14ac:dyDescent="0.25">
      <c r="A844" s="13">
        <v>2022199022</v>
      </c>
      <c r="B844" s="13" t="s">
        <v>401</v>
      </c>
      <c r="C844" s="13" t="s">
        <v>610</v>
      </c>
      <c r="D844" s="13">
        <v>18521085482</v>
      </c>
      <c r="E844" s="13">
        <v>2022</v>
      </c>
      <c r="F844" s="14">
        <v>44797</v>
      </c>
      <c r="G844" s="15">
        <f t="shared" si="39"/>
        <v>1</v>
      </c>
      <c r="H844" s="8">
        <f t="shared" si="40"/>
        <v>199</v>
      </c>
      <c r="I844" s="13" t="s">
        <v>117</v>
      </c>
      <c r="J844" s="13" t="str">
        <f t="shared" si="41"/>
        <v>YEREL YÖNETİMLER</v>
      </c>
    </row>
    <row r="845" spans="1:10" x14ac:dyDescent="0.25">
      <c r="A845" s="13">
        <v>2022199023</v>
      </c>
      <c r="B845" s="13" t="s">
        <v>611</v>
      </c>
      <c r="C845" s="13" t="s">
        <v>612</v>
      </c>
      <c r="D845" s="13">
        <v>11890342200</v>
      </c>
      <c r="E845" s="13">
        <v>2022</v>
      </c>
      <c r="F845" s="14">
        <v>44795</v>
      </c>
      <c r="G845" s="15">
        <f t="shared" si="39"/>
        <v>1</v>
      </c>
      <c r="H845" s="8">
        <f t="shared" si="40"/>
        <v>199</v>
      </c>
      <c r="I845" s="13" t="s">
        <v>117</v>
      </c>
      <c r="J845" s="13" t="str">
        <f t="shared" si="41"/>
        <v>YEREL YÖNETİMLER</v>
      </c>
    </row>
    <row r="846" spans="1:10" x14ac:dyDescent="0.25">
      <c r="A846" s="13">
        <v>2022199024</v>
      </c>
      <c r="B846" s="13" t="s">
        <v>586</v>
      </c>
      <c r="C846" s="13" t="s">
        <v>226</v>
      </c>
      <c r="D846" s="13">
        <v>16819155152</v>
      </c>
      <c r="E846" s="13">
        <v>2022</v>
      </c>
      <c r="F846" s="14">
        <v>44796</v>
      </c>
      <c r="G846" s="15">
        <f t="shared" si="39"/>
        <v>1</v>
      </c>
      <c r="H846" s="8">
        <f t="shared" si="40"/>
        <v>199</v>
      </c>
      <c r="I846" s="13" t="s">
        <v>114</v>
      </c>
      <c r="J846" s="13" t="str">
        <f t="shared" si="41"/>
        <v>YEREL YÖNETİMLER</v>
      </c>
    </row>
    <row r="847" spans="1:10" x14ac:dyDescent="0.25">
      <c r="A847" s="13">
        <v>2022199026</v>
      </c>
      <c r="B847" s="13" t="s">
        <v>613</v>
      </c>
      <c r="C847" s="13" t="s">
        <v>614</v>
      </c>
      <c r="D847" s="13">
        <v>15076234884</v>
      </c>
      <c r="E847" s="13">
        <v>2022</v>
      </c>
      <c r="F847" s="14">
        <v>44797</v>
      </c>
      <c r="G847" s="15">
        <f t="shared" si="39"/>
        <v>1</v>
      </c>
      <c r="H847" s="8">
        <f t="shared" si="40"/>
        <v>199</v>
      </c>
      <c r="I847" s="13" t="s">
        <v>117</v>
      </c>
      <c r="J847" s="13" t="str">
        <f t="shared" si="41"/>
        <v>YEREL YÖNETİMLER</v>
      </c>
    </row>
    <row r="848" spans="1:10" x14ac:dyDescent="0.25">
      <c r="A848" s="13">
        <v>2022199028</v>
      </c>
      <c r="B848" s="13" t="s">
        <v>206</v>
      </c>
      <c r="C848" s="13" t="s">
        <v>615</v>
      </c>
      <c r="D848" s="13">
        <v>17659145402</v>
      </c>
      <c r="E848" s="13">
        <v>2022</v>
      </c>
      <c r="F848" s="14">
        <v>44797</v>
      </c>
      <c r="G848" s="15">
        <f t="shared" si="39"/>
        <v>1</v>
      </c>
      <c r="H848" s="8">
        <f t="shared" si="40"/>
        <v>199</v>
      </c>
      <c r="I848" s="13" t="s">
        <v>114</v>
      </c>
      <c r="J848" s="13" t="str">
        <f t="shared" si="41"/>
        <v>YEREL YÖNETİMLER</v>
      </c>
    </row>
    <row r="849" spans="1:10" x14ac:dyDescent="0.25">
      <c r="A849" s="13">
        <v>2022199029</v>
      </c>
      <c r="B849" s="13" t="s">
        <v>616</v>
      </c>
      <c r="C849" s="13" t="s">
        <v>617</v>
      </c>
      <c r="D849" s="13">
        <v>22540043910</v>
      </c>
      <c r="E849" s="13">
        <v>2022</v>
      </c>
      <c r="F849" s="14">
        <v>44798</v>
      </c>
      <c r="G849" s="15">
        <f t="shared" si="39"/>
        <v>1</v>
      </c>
      <c r="H849" s="8">
        <f t="shared" si="40"/>
        <v>199</v>
      </c>
      <c r="I849" s="13" t="s">
        <v>114</v>
      </c>
      <c r="J849" s="13" t="str">
        <f t="shared" si="41"/>
        <v>YEREL YÖNETİMLER</v>
      </c>
    </row>
    <row r="850" spans="1:10" x14ac:dyDescent="0.25">
      <c r="A850" s="13">
        <v>2022199030</v>
      </c>
      <c r="B850" s="13" t="s">
        <v>618</v>
      </c>
      <c r="C850" s="13" t="s">
        <v>136</v>
      </c>
      <c r="D850" s="13">
        <v>33130894584</v>
      </c>
      <c r="E850" s="13">
        <v>2022</v>
      </c>
      <c r="F850" s="14">
        <v>44795</v>
      </c>
      <c r="G850" s="15">
        <f t="shared" si="39"/>
        <v>1</v>
      </c>
      <c r="H850" s="8">
        <f t="shared" si="40"/>
        <v>199</v>
      </c>
      <c r="I850" s="13" t="s">
        <v>117</v>
      </c>
      <c r="J850" s="13" t="str">
        <f t="shared" si="41"/>
        <v>YEREL YÖNETİMLER</v>
      </c>
    </row>
    <row r="851" spans="1:10" x14ac:dyDescent="0.25">
      <c r="A851" s="13">
        <v>2022199031</v>
      </c>
      <c r="B851" s="13" t="s">
        <v>147</v>
      </c>
      <c r="C851" s="13" t="s">
        <v>619</v>
      </c>
      <c r="D851" s="13">
        <v>16612184762</v>
      </c>
      <c r="E851" s="13">
        <v>2022</v>
      </c>
      <c r="F851" s="14">
        <v>44795</v>
      </c>
      <c r="G851" s="15">
        <f t="shared" si="39"/>
        <v>1</v>
      </c>
      <c r="H851" s="8">
        <f t="shared" si="40"/>
        <v>199</v>
      </c>
      <c r="I851" s="13" t="s">
        <v>114</v>
      </c>
      <c r="J851" s="13" t="str">
        <f t="shared" si="41"/>
        <v>YEREL YÖNETİMLER</v>
      </c>
    </row>
    <row r="852" spans="1:10" x14ac:dyDescent="0.25">
      <c r="A852" s="13">
        <v>2022199032</v>
      </c>
      <c r="B852" s="13" t="s">
        <v>586</v>
      </c>
      <c r="C852" s="13" t="s">
        <v>620</v>
      </c>
      <c r="D852" s="13">
        <v>10447390244</v>
      </c>
      <c r="E852" s="13">
        <v>2022</v>
      </c>
      <c r="F852" s="14">
        <v>44795</v>
      </c>
      <c r="G852" s="15">
        <f t="shared" si="39"/>
        <v>1</v>
      </c>
      <c r="H852" s="8">
        <f t="shared" si="40"/>
        <v>199</v>
      </c>
      <c r="I852" s="13" t="s">
        <v>114</v>
      </c>
      <c r="J852" s="13" t="str">
        <f t="shared" si="41"/>
        <v>YEREL YÖNETİMLER</v>
      </c>
    </row>
    <row r="853" spans="1:10" x14ac:dyDescent="0.25">
      <c r="A853" s="13">
        <v>2022199034</v>
      </c>
      <c r="B853" s="13" t="s">
        <v>621</v>
      </c>
      <c r="C853" s="13" t="s">
        <v>622</v>
      </c>
      <c r="D853" s="13">
        <v>10849354004</v>
      </c>
      <c r="E853" s="13">
        <v>2022</v>
      </c>
      <c r="F853" s="14">
        <v>44795</v>
      </c>
      <c r="G853" s="15">
        <f t="shared" si="39"/>
        <v>1</v>
      </c>
      <c r="H853" s="8">
        <f t="shared" si="40"/>
        <v>199</v>
      </c>
      <c r="I853" s="13" t="s">
        <v>117</v>
      </c>
      <c r="J853" s="13" t="str">
        <f t="shared" si="41"/>
        <v>YEREL YÖNETİMLER</v>
      </c>
    </row>
    <row r="854" spans="1:10" x14ac:dyDescent="0.25">
      <c r="A854" s="13">
        <v>2022199035</v>
      </c>
      <c r="B854" s="13" t="s">
        <v>623</v>
      </c>
      <c r="C854" s="13" t="s">
        <v>624</v>
      </c>
      <c r="D854" s="13">
        <v>13564286230</v>
      </c>
      <c r="E854" s="13">
        <v>2022</v>
      </c>
      <c r="F854" s="14">
        <v>44795</v>
      </c>
      <c r="G854" s="15">
        <f t="shared" si="39"/>
        <v>1</v>
      </c>
      <c r="H854" s="8">
        <f t="shared" si="40"/>
        <v>199</v>
      </c>
      <c r="I854" s="13" t="s">
        <v>117</v>
      </c>
      <c r="J854" s="13" t="str">
        <f t="shared" si="41"/>
        <v>YEREL YÖNETİMLER</v>
      </c>
    </row>
    <row r="855" spans="1:10" x14ac:dyDescent="0.25">
      <c r="A855" s="13">
        <v>2022199036</v>
      </c>
      <c r="B855" s="13" t="s">
        <v>625</v>
      </c>
      <c r="C855" s="13" t="s">
        <v>626</v>
      </c>
      <c r="D855" s="13">
        <v>13269073494</v>
      </c>
      <c r="E855" s="13">
        <v>2022</v>
      </c>
      <c r="F855" s="14">
        <v>44796</v>
      </c>
      <c r="G855" s="15">
        <f t="shared" si="39"/>
        <v>1</v>
      </c>
      <c r="H855" s="8">
        <f t="shared" si="40"/>
        <v>199</v>
      </c>
      <c r="I855" s="13" t="s">
        <v>114</v>
      </c>
      <c r="J855" s="13" t="str">
        <f t="shared" si="41"/>
        <v>YEREL YÖNETİMLER</v>
      </c>
    </row>
    <row r="856" spans="1:10" x14ac:dyDescent="0.25">
      <c r="A856" s="24">
        <v>2022199037</v>
      </c>
      <c r="B856" s="24" t="s">
        <v>401</v>
      </c>
      <c r="C856" s="24" t="s">
        <v>627</v>
      </c>
      <c r="D856" s="24">
        <v>18658064862</v>
      </c>
      <c r="E856" s="24">
        <v>2022</v>
      </c>
      <c r="F856" s="25">
        <v>44795</v>
      </c>
      <c r="G856" s="26">
        <f t="shared" si="39"/>
        <v>1</v>
      </c>
      <c r="H856" s="27">
        <f t="shared" si="40"/>
        <v>199</v>
      </c>
      <c r="I856" s="24" t="s">
        <v>117</v>
      </c>
      <c r="J856" s="24" t="str">
        <f t="shared" si="41"/>
        <v>YEREL YÖNETİMLER</v>
      </c>
    </row>
    <row r="857" spans="1:10" x14ac:dyDescent="0.25">
      <c r="A857" s="13">
        <v>2022199038</v>
      </c>
      <c r="B857" s="13" t="s">
        <v>628</v>
      </c>
      <c r="C857" s="13" t="s">
        <v>629</v>
      </c>
      <c r="D857" s="13">
        <v>14338259948</v>
      </c>
      <c r="E857" s="13">
        <v>2022</v>
      </c>
      <c r="F857" s="14">
        <v>44795</v>
      </c>
      <c r="G857" s="15">
        <f t="shared" si="39"/>
        <v>1</v>
      </c>
      <c r="H857" s="8">
        <f t="shared" si="40"/>
        <v>199</v>
      </c>
      <c r="I857" s="13" t="s">
        <v>117</v>
      </c>
      <c r="J857" s="13" t="str">
        <f t="shared" si="41"/>
        <v>YEREL YÖNETİMLER</v>
      </c>
    </row>
    <row r="858" spans="1:10" x14ac:dyDescent="0.25">
      <c r="A858" s="24">
        <v>2022199039</v>
      </c>
      <c r="B858" s="24" t="s">
        <v>630</v>
      </c>
      <c r="C858" s="24" t="s">
        <v>631</v>
      </c>
      <c r="D858" s="24">
        <v>19561145372</v>
      </c>
      <c r="E858" s="24">
        <v>2022</v>
      </c>
      <c r="F858" s="25">
        <v>44797</v>
      </c>
      <c r="G858" s="28">
        <f t="shared" si="39"/>
        <v>1</v>
      </c>
      <c r="H858" s="29">
        <f t="shared" si="40"/>
        <v>199</v>
      </c>
      <c r="I858" s="24" t="s">
        <v>117</v>
      </c>
      <c r="J858" s="24" t="str">
        <f t="shared" si="41"/>
        <v>YEREL YÖNETİMLER</v>
      </c>
    </row>
    <row r="859" spans="1:10" x14ac:dyDescent="0.25">
      <c r="A859" s="24">
        <v>2022199040</v>
      </c>
      <c r="B859" s="24" t="s">
        <v>632</v>
      </c>
      <c r="C859" s="24" t="s">
        <v>633</v>
      </c>
      <c r="D859" s="24">
        <v>14503227420</v>
      </c>
      <c r="E859" s="24">
        <v>2022</v>
      </c>
      <c r="F859" s="25">
        <v>44795</v>
      </c>
      <c r="G859" s="30">
        <f t="shared" si="39"/>
        <v>1</v>
      </c>
      <c r="H859" s="31">
        <f t="shared" si="40"/>
        <v>199</v>
      </c>
      <c r="I859" s="24" t="s">
        <v>117</v>
      </c>
      <c r="J859" s="24" t="str">
        <f t="shared" si="41"/>
        <v>YEREL YÖNETİMLER</v>
      </c>
    </row>
    <row r="860" spans="1:10" x14ac:dyDescent="0.25">
      <c r="A860" s="13">
        <v>2022199041</v>
      </c>
      <c r="B860" s="13" t="s">
        <v>188</v>
      </c>
      <c r="C860" s="13" t="s">
        <v>634</v>
      </c>
      <c r="D860" s="13">
        <v>34604376698</v>
      </c>
      <c r="E860" s="13">
        <v>2022</v>
      </c>
      <c r="F860" s="14">
        <v>44796</v>
      </c>
      <c r="G860" s="15">
        <f t="shared" si="39"/>
        <v>1</v>
      </c>
      <c r="H860" s="8">
        <f t="shared" si="40"/>
        <v>199</v>
      </c>
      <c r="I860" s="13" t="s">
        <v>117</v>
      </c>
      <c r="J860" s="13" t="str">
        <f t="shared" si="41"/>
        <v>YEREL YÖNETİMLER</v>
      </c>
    </row>
    <row r="861" spans="1:10" x14ac:dyDescent="0.25">
      <c r="A861" s="13">
        <v>2022199042</v>
      </c>
      <c r="B861" s="13" t="s">
        <v>635</v>
      </c>
      <c r="C861" s="13" t="s">
        <v>244</v>
      </c>
      <c r="D861" s="13">
        <v>26360645552</v>
      </c>
      <c r="E861" s="13">
        <v>2022</v>
      </c>
      <c r="F861" s="14">
        <v>44795</v>
      </c>
      <c r="G861" s="15">
        <f t="shared" si="39"/>
        <v>1</v>
      </c>
      <c r="H861" s="8">
        <f t="shared" si="40"/>
        <v>199</v>
      </c>
      <c r="I861" s="13" t="s">
        <v>117</v>
      </c>
      <c r="J861" s="13" t="str">
        <f t="shared" si="41"/>
        <v>YEREL YÖNETİMLER</v>
      </c>
    </row>
    <row r="862" spans="1:10" x14ac:dyDescent="0.25">
      <c r="A862" s="13">
        <v>2022199043</v>
      </c>
      <c r="B862" s="13" t="s">
        <v>636</v>
      </c>
      <c r="C862" s="13" t="s">
        <v>244</v>
      </c>
      <c r="D862" s="13">
        <v>36028443000</v>
      </c>
      <c r="E862" s="13">
        <v>2022</v>
      </c>
      <c r="F862" s="14">
        <v>44796</v>
      </c>
      <c r="G862" s="15">
        <f t="shared" si="39"/>
        <v>1</v>
      </c>
      <c r="H862" s="8">
        <f t="shared" si="40"/>
        <v>199</v>
      </c>
      <c r="I862" s="13" t="s">
        <v>114</v>
      </c>
      <c r="J862" s="13" t="str">
        <f t="shared" si="41"/>
        <v>YEREL YÖNETİMLER</v>
      </c>
    </row>
    <row r="863" spans="1:10" x14ac:dyDescent="0.25">
      <c r="A863" s="13">
        <v>2022199044</v>
      </c>
      <c r="B863" s="13" t="s">
        <v>637</v>
      </c>
      <c r="C863" s="13" t="s">
        <v>638</v>
      </c>
      <c r="D863" s="13">
        <v>17917118230</v>
      </c>
      <c r="E863" s="13">
        <v>2022</v>
      </c>
      <c r="F863" s="14">
        <v>44798</v>
      </c>
      <c r="G863" s="15">
        <f t="shared" si="39"/>
        <v>1</v>
      </c>
      <c r="H863" s="8">
        <f t="shared" si="40"/>
        <v>199</v>
      </c>
      <c r="I863" s="13" t="s">
        <v>117</v>
      </c>
      <c r="J863" s="13" t="str">
        <f t="shared" si="41"/>
        <v>YEREL YÖNETİMLER</v>
      </c>
    </row>
    <row r="864" spans="1:10" x14ac:dyDescent="0.25">
      <c r="A864" s="13">
        <v>2022199045</v>
      </c>
      <c r="B864" s="13" t="s">
        <v>380</v>
      </c>
      <c r="C864" s="13" t="s">
        <v>639</v>
      </c>
      <c r="D864" s="13">
        <v>47383477890</v>
      </c>
      <c r="E864" s="13">
        <v>2022</v>
      </c>
      <c r="F864" s="14">
        <v>44796</v>
      </c>
      <c r="G864" s="15">
        <f t="shared" si="39"/>
        <v>1</v>
      </c>
      <c r="H864" s="8">
        <f t="shared" si="40"/>
        <v>199</v>
      </c>
      <c r="I864" s="13" t="s">
        <v>117</v>
      </c>
      <c r="J864" s="13" t="str">
        <f t="shared" si="41"/>
        <v>YEREL YÖNETİMLER</v>
      </c>
    </row>
    <row r="865" spans="1:10" x14ac:dyDescent="0.25">
      <c r="A865" s="13">
        <v>2022199047</v>
      </c>
      <c r="B865" s="13" t="s">
        <v>640</v>
      </c>
      <c r="C865" s="13" t="s">
        <v>641</v>
      </c>
      <c r="D865" s="13">
        <v>17797140758</v>
      </c>
      <c r="E865" s="13">
        <v>2022</v>
      </c>
      <c r="F865" s="14">
        <v>44795</v>
      </c>
      <c r="G865" s="15">
        <f t="shared" si="39"/>
        <v>1</v>
      </c>
      <c r="H865" s="8">
        <f t="shared" si="40"/>
        <v>199</v>
      </c>
      <c r="I865" s="13" t="s">
        <v>117</v>
      </c>
      <c r="J865" s="13" t="str">
        <f t="shared" si="41"/>
        <v>YEREL YÖNETİMLER</v>
      </c>
    </row>
    <row r="866" spans="1:10" x14ac:dyDescent="0.25">
      <c r="A866" s="13">
        <v>2022199048</v>
      </c>
      <c r="B866" s="13" t="s">
        <v>642</v>
      </c>
      <c r="C866" s="13" t="s">
        <v>643</v>
      </c>
      <c r="D866" s="13">
        <v>13336290748</v>
      </c>
      <c r="E866" s="13">
        <v>2022</v>
      </c>
      <c r="F866" s="14">
        <v>44795</v>
      </c>
      <c r="G866" s="15">
        <f t="shared" si="39"/>
        <v>1</v>
      </c>
      <c r="H866" s="8">
        <f t="shared" si="40"/>
        <v>199</v>
      </c>
      <c r="I866" s="13" t="s">
        <v>117</v>
      </c>
      <c r="J866" s="13" t="str">
        <f t="shared" si="41"/>
        <v>YEREL YÖNETİMLER</v>
      </c>
    </row>
    <row r="867" spans="1:10" x14ac:dyDescent="0.25">
      <c r="A867" s="13">
        <v>2022199049</v>
      </c>
      <c r="B867" s="13" t="s">
        <v>644</v>
      </c>
      <c r="C867" s="13" t="s">
        <v>645</v>
      </c>
      <c r="D867" s="13">
        <v>13633278586</v>
      </c>
      <c r="E867" s="13">
        <v>2022</v>
      </c>
      <c r="F867" s="14">
        <v>44799</v>
      </c>
      <c r="G867" s="15">
        <f t="shared" si="39"/>
        <v>1</v>
      </c>
      <c r="H867" s="8">
        <f t="shared" si="40"/>
        <v>199</v>
      </c>
      <c r="I867" s="13" t="s">
        <v>117</v>
      </c>
      <c r="J867" s="13" t="str">
        <f t="shared" si="41"/>
        <v>YEREL YÖNETİMLER</v>
      </c>
    </row>
    <row r="868" spans="1:10" x14ac:dyDescent="0.25">
      <c r="A868" s="13">
        <v>2022199050</v>
      </c>
      <c r="B868" s="13" t="s">
        <v>296</v>
      </c>
      <c r="C868" s="13" t="s">
        <v>646</v>
      </c>
      <c r="D868" s="13">
        <v>10201406082</v>
      </c>
      <c r="E868" s="13">
        <v>2022</v>
      </c>
      <c r="F868" s="14">
        <v>44798</v>
      </c>
      <c r="G868" s="15">
        <f t="shared" si="39"/>
        <v>1</v>
      </c>
      <c r="H868" s="8">
        <f t="shared" si="40"/>
        <v>199</v>
      </c>
      <c r="I868" s="13" t="s">
        <v>114</v>
      </c>
      <c r="J868" s="13" t="str">
        <f t="shared" si="41"/>
        <v>YEREL YÖNETİMLER</v>
      </c>
    </row>
    <row r="869" spans="1:10" x14ac:dyDescent="0.25">
      <c r="A869" s="13">
        <v>2022199051</v>
      </c>
      <c r="B869" s="13" t="s">
        <v>647</v>
      </c>
      <c r="C869" s="13" t="s">
        <v>648</v>
      </c>
      <c r="D869" s="13">
        <v>19357120514</v>
      </c>
      <c r="E869" s="13">
        <v>2022</v>
      </c>
      <c r="F869" s="14">
        <v>44796</v>
      </c>
      <c r="G869" s="15">
        <f t="shared" si="39"/>
        <v>1</v>
      </c>
      <c r="H869" s="8">
        <f t="shared" si="40"/>
        <v>199</v>
      </c>
      <c r="I869" s="13" t="s">
        <v>117</v>
      </c>
      <c r="J869" s="13" t="str">
        <f t="shared" si="41"/>
        <v>YEREL YÖNETİMLER</v>
      </c>
    </row>
    <row r="870" spans="1:10" x14ac:dyDescent="0.25">
      <c r="A870" s="13">
        <v>2022199052</v>
      </c>
      <c r="B870" s="13" t="s">
        <v>118</v>
      </c>
      <c r="C870" s="13" t="s">
        <v>370</v>
      </c>
      <c r="D870" s="13">
        <v>21340024624</v>
      </c>
      <c r="E870" s="13">
        <v>2022</v>
      </c>
      <c r="F870" s="14">
        <v>44796</v>
      </c>
      <c r="G870" s="15">
        <f t="shared" si="39"/>
        <v>1</v>
      </c>
      <c r="H870" s="8">
        <f t="shared" si="40"/>
        <v>199</v>
      </c>
      <c r="I870" s="13" t="s">
        <v>117</v>
      </c>
      <c r="J870" s="13" t="str">
        <f t="shared" si="41"/>
        <v>YEREL YÖNETİMLER</v>
      </c>
    </row>
    <row r="871" spans="1:10" x14ac:dyDescent="0.25">
      <c r="A871" s="13">
        <v>2022199601</v>
      </c>
      <c r="B871" s="13" t="s">
        <v>649</v>
      </c>
      <c r="C871" s="13" t="s">
        <v>650</v>
      </c>
      <c r="D871" s="13">
        <v>51826532428</v>
      </c>
      <c r="E871" s="13">
        <v>2022</v>
      </c>
      <c r="F871" s="16">
        <v>44832</v>
      </c>
      <c r="G871" s="15">
        <f t="shared" si="39"/>
        <v>1</v>
      </c>
      <c r="H871" s="8">
        <f t="shared" si="40"/>
        <v>199</v>
      </c>
      <c r="I871" s="13" t="s">
        <v>117</v>
      </c>
      <c r="J871" s="13" t="str">
        <f t="shared" si="41"/>
        <v>YEREL YÖNETİMLER</v>
      </c>
    </row>
    <row r="872" spans="1:10" x14ac:dyDescent="0.25">
      <c r="A872" s="13">
        <v>2022199602</v>
      </c>
      <c r="B872" s="13" t="s">
        <v>388</v>
      </c>
      <c r="C872" s="13" t="s">
        <v>651</v>
      </c>
      <c r="D872" s="13">
        <v>21928034212</v>
      </c>
      <c r="E872" s="13">
        <v>2022</v>
      </c>
      <c r="F872" s="16">
        <v>44832</v>
      </c>
      <c r="G872" s="15">
        <f t="shared" si="39"/>
        <v>1</v>
      </c>
      <c r="H872" s="8">
        <f t="shared" si="40"/>
        <v>199</v>
      </c>
      <c r="I872" s="13" t="s">
        <v>114</v>
      </c>
      <c r="J872" s="13" t="str">
        <f t="shared" si="41"/>
        <v>YEREL YÖNETİMLER</v>
      </c>
    </row>
    <row r="873" spans="1:10" x14ac:dyDescent="0.25">
      <c r="A873" s="13">
        <v>2022199603</v>
      </c>
      <c r="B873" s="13" t="s">
        <v>174</v>
      </c>
      <c r="C873" s="13" t="s">
        <v>410</v>
      </c>
      <c r="D873" s="13">
        <v>29231291100</v>
      </c>
      <c r="E873" s="13">
        <v>2022</v>
      </c>
      <c r="F873" s="16">
        <v>44831</v>
      </c>
      <c r="G873" s="15">
        <f t="shared" si="39"/>
        <v>1</v>
      </c>
      <c r="H873" s="8">
        <f t="shared" si="40"/>
        <v>199</v>
      </c>
      <c r="I873" s="13" t="s">
        <v>117</v>
      </c>
      <c r="J873" s="13" t="str">
        <f t="shared" si="41"/>
        <v>YEREL YÖNETİMLER</v>
      </c>
    </row>
    <row r="874" spans="1:10" x14ac:dyDescent="0.25">
      <c r="A874" s="13">
        <v>2022199604</v>
      </c>
      <c r="B874" s="13" t="s">
        <v>652</v>
      </c>
      <c r="C874" s="13" t="s">
        <v>653</v>
      </c>
      <c r="D874" s="13">
        <v>62491338130</v>
      </c>
      <c r="E874" s="13">
        <v>2022</v>
      </c>
      <c r="F874" s="16">
        <v>44830</v>
      </c>
      <c r="G874" s="15">
        <f t="shared" si="39"/>
        <v>1</v>
      </c>
      <c r="H874" s="8">
        <f t="shared" si="40"/>
        <v>199</v>
      </c>
      <c r="I874" s="13" t="s">
        <v>117</v>
      </c>
      <c r="J874" s="13" t="str">
        <f t="shared" si="41"/>
        <v>YEREL YÖNETİMLER</v>
      </c>
    </row>
    <row r="875" spans="1:10" x14ac:dyDescent="0.25">
      <c r="A875" s="13">
        <v>2022199605</v>
      </c>
      <c r="B875" s="13" t="s">
        <v>654</v>
      </c>
      <c r="C875" s="13" t="s">
        <v>655</v>
      </c>
      <c r="D875" s="13">
        <v>46942960774</v>
      </c>
      <c r="E875" s="13">
        <v>2022</v>
      </c>
      <c r="F875" s="16">
        <v>44829</v>
      </c>
      <c r="G875" s="15">
        <f t="shared" si="39"/>
        <v>1</v>
      </c>
      <c r="H875" s="8">
        <f t="shared" si="40"/>
        <v>199</v>
      </c>
      <c r="I875" s="13" t="s">
        <v>114</v>
      </c>
      <c r="J875" s="13" t="str">
        <f t="shared" si="41"/>
        <v>YEREL YÖNETİMLER</v>
      </c>
    </row>
    <row r="876" spans="1:10" x14ac:dyDescent="0.25">
      <c r="A876" s="13">
        <v>2022199606</v>
      </c>
      <c r="B876" s="13" t="s">
        <v>656</v>
      </c>
      <c r="C876" s="13" t="s">
        <v>657</v>
      </c>
      <c r="D876" s="13">
        <v>17104166860</v>
      </c>
      <c r="E876" s="13">
        <v>2022</v>
      </c>
      <c r="F876" s="16">
        <v>44830</v>
      </c>
      <c r="G876" s="15">
        <f t="shared" si="39"/>
        <v>1</v>
      </c>
      <c r="H876" s="8">
        <f t="shared" si="40"/>
        <v>199</v>
      </c>
      <c r="I876" s="13" t="s">
        <v>117</v>
      </c>
      <c r="J876" s="13" t="str">
        <f t="shared" si="41"/>
        <v>YEREL YÖNETİMLER</v>
      </c>
    </row>
    <row r="877" spans="1:10" x14ac:dyDescent="0.25">
      <c r="A877" s="13">
        <v>2022199801</v>
      </c>
      <c r="B877" s="13" t="s">
        <v>658</v>
      </c>
      <c r="C877" s="13" t="s">
        <v>659</v>
      </c>
      <c r="D877" s="13">
        <v>17683149100</v>
      </c>
      <c r="E877" s="13">
        <v>2022</v>
      </c>
      <c r="F877" s="14">
        <v>44820</v>
      </c>
      <c r="G877" s="15">
        <f t="shared" si="39"/>
        <v>1</v>
      </c>
      <c r="H877" s="8">
        <f t="shared" si="40"/>
        <v>199</v>
      </c>
      <c r="I877" s="13" t="s">
        <v>117</v>
      </c>
      <c r="J877" s="13" t="str">
        <f t="shared" si="41"/>
        <v>YEREL YÖNETİMLER</v>
      </c>
    </row>
    <row r="878" spans="1:10" x14ac:dyDescent="0.25">
      <c r="A878" s="13">
        <v>2022199802</v>
      </c>
      <c r="B878" s="13" t="s">
        <v>365</v>
      </c>
      <c r="C878" s="13" t="s">
        <v>280</v>
      </c>
      <c r="D878" s="13">
        <v>21313026648</v>
      </c>
      <c r="E878" s="13">
        <v>2022</v>
      </c>
      <c r="F878" s="14">
        <v>44820</v>
      </c>
      <c r="G878" s="15">
        <f t="shared" si="39"/>
        <v>1</v>
      </c>
      <c r="H878" s="8">
        <f t="shared" si="40"/>
        <v>199</v>
      </c>
      <c r="I878" s="13" t="s">
        <v>117</v>
      </c>
      <c r="J878" s="13" t="str">
        <f t="shared" si="41"/>
        <v>YEREL YÖNETİMLER</v>
      </c>
    </row>
    <row r="879" spans="1:10" x14ac:dyDescent="0.25">
      <c r="A879" s="13">
        <v>2022199803</v>
      </c>
      <c r="B879" s="13" t="s">
        <v>591</v>
      </c>
      <c r="C879" s="13" t="s">
        <v>660</v>
      </c>
      <c r="D879" s="13">
        <v>15634212194</v>
      </c>
      <c r="E879" s="13">
        <v>2022</v>
      </c>
      <c r="F879" s="14">
        <v>44820</v>
      </c>
      <c r="G879" s="15">
        <f t="shared" si="39"/>
        <v>1</v>
      </c>
      <c r="H879" s="8">
        <f t="shared" si="40"/>
        <v>199</v>
      </c>
      <c r="I879" s="13" t="s">
        <v>117</v>
      </c>
      <c r="J879" s="13" t="str">
        <f t="shared" si="41"/>
        <v>YEREL YÖNETİMLER</v>
      </c>
    </row>
    <row r="880" spans="1:10" x14ac:dyDescent="0.25">
      <c r="A880" s="13">
        <v>2022199804</v>
      </c>
      <c r="B880" s="13" t="s">
        <v>661</v>
      </c>
      <c r="C880" s="13" t="s">
        <v>288</v>
      </c>
      <c r="D880" s="13">
        <v>14362259068</v>
      </c>
      <c r="E880" s="13">
        <v>2022</v>
      </c>
      <c r="F880" s="14">
        <v>44820</v>
      </c>
      <c r="G880" s="15">
        <f t="shared" si="39"/>
        <v>1</v>
      </c>
      <c r="H880" s="8">
        <f t="shared" si="40"/>
        <v>199</v>
      </c>
      <c r="I880" s="13" t="s">
        <v>117</v>
      </c>
      <c r="J880" s="13" t="str">
        <f t="shared" si="41"/>
        <v>YEREL YÖNETİMLER</v>
      </c>
    </row>
    <row r="881" spans="1:10" x14ac:dyDescent="0.25">
      <c r="A881" s="13">
        <v>2022199805</v>
      </c>
      <c r="B881" s="13" t="s">
        <v>340</v>
      </c>
      <c r="C881" s="13" t="s">
        <v>662</v>
      </c>
      <c r="D881" s="13">
        <v>15405014392</v>
      </c>
      <c r="E881" s="13">
        <v>2022</v>
      </c>
      <c r="F881" s="16">
        <v>44883</v>
      </c>
      <c r="G881" s="15">
        <f t="shared" si="39"/>
        <v>1</v>
      </c>
      <c r="H881" s="8">
        <f t="shared" si="40"/>
        <v>199</v>
      </c>
      <c r="I881" s="13" t="s">
        <v>396</v>
      </c>
      <c r="J881" s="13" t="str">
        <f t="shared" si="41"/>
        <v>YEREL YÖNETİMLER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cols>
    <col min="1" max="1" width="47.42578125" customWidth="1"/>
  </cols>
  <sheetData>
    <row r="1" spans="1:1" x14ac:dyDescent="0.25">
      <c r="A1" s="74" t="s">
        <v>1594</v>
      </c>
    </row>
    <row r="2" spans="1:1" x14ac:dyDescent="0.25">
      <c r="A2" s="74" t="s">
        <v>1595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4"/>
  <sheetViews>
    <sheetView zoomScaleNormal="100" workbookViewId="0">
      <selection activeCell="L12" sqref="L12"/>
    </sheetView>
  </sheetViews>
  <sheetFormatPr defaultRowHeight="15" x14ac:dyDescent="0.25"/>
  <cols>
    <col min="1" max="1" width="12.42578125" style="1" customWidth="1"/>
    <col min="2" max="2" width="14.7109375" style="1" customWidth="1"/>
    <col min="3" max="3" width="11.7109375" customWidth="1"/>
    <col min="4" max="4" width="10.7109375" customWidth="1"/>
    <col min="5" max="5" width="29.7109375" customWidth="1"/>
    <col min="6" max="6" width="30.7109375" customWidth="1"/>
  </cols>
  <sheetData>
    <row r="1" spans="1:8" ht="22.5" customHeight="1" x14ac:dyDescent="0.25">
      <c r="A1" s="91" t="s">
        <v>669</v>
      </c>
      <c r="B1" s="91"/>
      <c r="C1" s="91"/>
      <c r="D1" s="91" t="s">
        <v>670</v>
      </c>
      <c r="E1" s="91"/>
      <c r="F1" s="91"/>
      <c r="G1" s="87" t="s">
        <v>1602</v>
      </c>
      <c r="H1" s="87" t="s">
        <v>1604</v>
      </c>
    </row>
    <row r="2" spans="1:8" x14ac:dyDescent="0.25">
      <c r="A2" s="72" t="s">
        <v>663</v>
      </c>
      <c r="B2" s="72" t="s">
        <v>664</v>
      </c>
      <c r="C2" s="73" t="s">
        <v>665</v>
      </c>
      <c r="D2" s="73" t="s">
        <v>666</v>
      </c>
      <c r="E2" s="73" t="s">
        <v>667</v>
      </c>
      <c r="F2" s="73" t="s">
        <v>668</v>
      </c>
      <c r="G2" s="87"/>
      <c r="H2" s="87"/>
    </row>
    <row r="3" spans="1:8" x14ac:dyDescent="0.25">
      <c r="A3" s="42">
        <v>2021686029</v>
      </c>
      <c r="B3" s="42" t="str">
        <f>IFERROR(VLOOKUP($A3,'ÖĞRENCİ LİSTESİ'!$A:$C,2,0)," ")</f>
        <v>UĞUR GÖRKEM</v>
      </c>
      <c r="C3" s="43" t="str">
        <f>IFERROR(VLOOKUP($A3,'ÖĞRENCİ LİSTESİ'!$A:$C,3,0)," ")</f>
        <v>KUZDAN</v>
      </c>
      <c r="D3" s="43" t="s">
        <v>53</v>
      </c>
      <c r="E3" s="43" t="str">
        <f>IFERROR(VLOOKUP($D3,'DERS LİSTESİ'!$A:$K,2,0)," ")</f>
        <v>İstatistik</v>
      </c>
      <c r="F3" s="43" t="str">
        <f>IFERROR(VLOOKUP($D3,'DERS LİSTESİ'!$A:$K,9,0)," ")</f>
        <v>HASAN BEYTULLAH DÖNMEZ</v>
      </c>
      <c r="G3" s="88" t="s">
        <v>1603</v>
      </c>
      <c r="H3" s="89" t="s">
        <v>1605</v>
      </c>
    </row>
    <row r="4" spans="1:8" x14ac:dyDescent="0.25">
      <c r="A4" s="42">
        <v>2020688020</v>
      </c>
      <c r="B4" s="42" t="str">
        <f>IFERROR(VLOOKUP($A4,'ÖĞRENCİ LİSTESİ'!$A:$C,2,0)," ")</f>
        <v>KEREM</v>
      </c>
      <c r="C4" s="43" t="str">
        <f>IFERROR(VLOOKUP($A4,'ÖĞRENCİ LİSTESİ'!$A:$C,3,0)," ")</f>
        <v>KARA</v>
      </c>
      <c r="D4" s="43" t="s">
        <v>1312</v>
      </c>
      <c r="E4" s="43" t="str">
        <f>IFERROR(VLOOKUP($D4,'DERS LİSTESİ'!$A:$K,2,0)," ")</f>
        <v>Temel Elektronik</v>
      </c>
      <c r="F4" s="43" t="str">
        <f>IFERROR(VLOOKUP($D4,'DERS LİSTESİ'!$A:$K,9,0)," ")</f>
        <v>MEHMET YILMAZ</v>
      </c>
      <c r="G4" s="88"/>
      <c r="H4" s="89"/>
    </row>
    <row r="5" spans="1:8" x14ac:dyDescent="0.25">
      <c r="A5" s="79">
        <v>2022199019</v>
      </c>
      <c r="B5" s="42" t="str">
        <f>IFERROR(VLOOKUP($A5,'ÖĞRENCİ LİSTESİ'!$A:$C,2,0)," ")</f>
        <v>HALİL</v>
      </c>
      <c r="C5" s="43" t="str">
        <f>IFERROR(VLOOKUP($A5,'ÖĞRENCİ LİSTESİ'!$A:$C,3,0)," ")</f>
        <v>ÇEVİREN</v>
      </c>
      <c r="D5" s="43" t="s">
        <v>1551</v>
      </c>
      <c r="E5" s="43" t="str">
        <f>IFERROR(VLOOKUP($D5,'DERS LİSTESİ'!$A:$K,2,0)," ")</f>
        <v>Ofis Yazılımları I</v>
      </c>
      <c r="F5" s="43" t="str">
        <f>IFERROR(VLOOKUP($D5,'DERS LİSTESİ'!$A:$K,9,0)," ")</f>
        <v>MEHMET KARABULUT</v>
      </c>
      <c r="G5" s="88"/>
      <c r="H5" s="89"/>
    </row>
    <row r="6" spans="1:8" x14ac:dyDescent="0.25">
      <c r="A6" s="71">
        <v>2021698043</v>
      </c>
      <c r="B6" s="42" t="str">
        <f>IFERROR(VLOOKUP($A6,'ÖĞRENCİ LİSTESİ'!$A:$C,2,0)," ")</f>
        <v>KERİM CAN</v>
      </c>
      <c r="C6" s="43" t="str">
        <f>IFERROR(VLOOKUP($A6,'ÖĞRENCİ LİSTESİ'!$A:$C,3,0)," ")</f>
        <v>TOKLU</v>
      </c>
      <c r="D6" s="43" t="s">
        <v>1482</v>
      </c>
      <c r="E6" s="43" t="str">
        <f>IFERROR(VLOOKUP($D6,'DERS LİSTESİ'!$A:$K,2,0)," ")</f>
        <v>İstatistik</v>
      </c>
      <c r="F6" s="43" t="str">
        <f>IFERROR(VLOOKUP($D6,'DERS LİSTESİ'!$A:$K,9,0)," ")</f>
        <v>HASAN BEYTULLAH DÖNMEZ</v>
      </c>
      <c r="G6" s="88"/>
      <c r="H6" s="89"/>
    </row>
    <row r="7" spans="1:8" x14ac:dyDescent="0.25">
      <c r="A7" s="71">
        <v>2021698455</v>
      </c>
      <c r="B7" s="42" t="str">
        <f>IFERROR(VLOOKUP($A7,'ÖĞRENCİ LİSTESİ'!$A:$C,2,0)," ")</f>
        <v>FEVZİ CAN</v>
      </c>
      <c r="C7" s="43" t="str">
        <f>IFERROR(VLOOKUP($A7,'ÖĞRENCİ LİSTESİ'!$A:$C,3,0)," ")</f>
        <v>SERT</v>
      </c>
      <c r="D7" s="43" t="s">
        <v>1482</v>
      </c>
      <c r="E7" s="43" t="str">
        <f>IFERROR(VLOOKUP($D7,'DERS LİSTESİ'!$A:$K,2,0)," ")</f>
        <v>İstatistik</v>
      </c>
      <c r="F7" s="43" t="str">
        <f>IFERROR(VLOOKUP($D7,'DERS LİSTESİ'!$A:$K,9,0)," ")</f>
        <v>HASAN BEYTULLAH DÖNMEZ</v>
      </c>
      <c r="G7" s="88"/>
      <c r="H7" s="89"/>
    </row>
    <row r="8" spans="1:8" x14ac:dyDescent="0.25">
      <c r="A8" s="71">
        <v>2021688452</v>
      </c>
      <c r="B8" s="42" t="str">
        <f>IFERROR(VLOOKUP($A8,'ÖĞRENCİ LİSTESİ'!$A:$C,2,0)," ")</f>
        <v>ÇAĞATAY</v>
      </c>
      <c r="C8" s="43" t="str">
        <f>IFERROR(VLOOKUP($A8,'ÖĞRENCİ LİSTESİ'!$A:$C,3,0)," ")</f>
        <v>KILINÇ</v>
      </c>
      <c r="D8" s="43" t="s">
        <v>1416</v>
      </c>
      <c r="E8" s="43" t="str">
        <f>IFERROR(VLOOKUP($D8,'DERS LİSTESİ'!$A:$K,2,0)," ")</f>
        <v>Programlama Temelleri</v>
      </c>
      <c r="F8" s="43" t="str">
        <f>IFERROR(VLOOKUP($D8,'DERS LİSTESİ'!$A:$K,9,0)," ")</f>
        <v>ADNAN GÖKTEN</v>
      </c>
      <c r="G8" s="88"/>
      <c r="H8" s="89"/>
    </row>
    <row r="9" spans="1:8" x14ac:dyDescent="0.25">
      <c r="A9" s="71">
        <v>2020698018</v>
      </c>
      <c r="B9" s="42" t="str">
        <f>IFERROR(VLOOKUP($A9,'ÖĞRENCİ LİSTESİ'!$A:$C,2,0)," ")</f>
        <v>FATMA</v>
      </c>
      <c r="C9" s="43" t="str">
        <f>IFERROR(VLOOKUP($A9,'ÖĞRENCİ LİSTESİ'!$A:$C,3,0)," ")</f>
        <v>ÇALIŞKAN</v>
      </c>
      <c r="D9" s="43" t="s">
        <v>1482</v>
      </c>
      <c r="E9" s="43" t="str">
        <f>IFERROR(VLOOKUP($D9,'DERS LİSTESİ'!$A:$K,2,0)," ")</f>
        <v>İstatistik</v>
      </c>
      <c r="F9" s="43" t="str">
        <f>IFERROR(VLOOKUP($D9,'DERS LİSTESİ'!$A:$K,9,0)," ")</f>
        <v>HASAN BEYTULLAH DÖNMEZ</v>
      </c>
      <c r="G9" s="88"/>
      <c r="H9" s="89"/>
    </row>
    <row r="10" spans="1:8" x14ac:dyDescent="0.25">
      <c r="A10" s="92">
        <v>2021289453</v>
      </c>
      <c r="B10" s="90" t="str">
        <f>IFERROR(VLOOKUP($A10,'ÖĞRENCİ LİSTESİ'!$A:$C,2,0)," ")</f>
        <v>KAAN</v>
      </c>
      <c r="C10" s="90" t="str">
        <f>IFERROR(VLOOKUP($A10,'ÖĞRENCİ LİSTESİ'!$A:$C,3,0)," ")</f>
        <v>MANGA</v>
      </c>
      <c r="D10" s="43" t="s">
        <v>1318</v>
      </c>
      <c r="E10" s="43" t="str">
        <f>IFERROR(VLOOKUP($D10,'DERS LİSTESİ'!$A:$K,2,0)," ")</f>
        <v>Bitki ıslahı ve genetik</v>
      </c>
      <c r="F10" s="43" t="str">
        <f>IFERROR(VLOOKUP($D10,'DERS LİSTESİ'!$A:$K,9,0)," ")</f>
        <v>GÜL SATAR</v>
      </c>
      <c r="G10" s="88"/>
      <c r="H10" s="89"/>
    </row>
    <row r="11" spans="1:8" x14ac:dyDescent="0.25">
      <c r="A11" s="92"/>
      <c r="B11" s="90"/>
      <c r="C11" s="90"/>
      <c r="D11" s="43" t="s">
        <v>1327</v>
      </c>
      <c r="E11" s="43" t="str">
        <f>IFERROR(VLOOKUP($D11,'DERS LİSTESİ'!$A:$K,2,0)," ")</f>
        <v>Ofis Yazılımları</v>
      </c>
      <c r="F11" s="43" t="str">
        <f>IFERROR(VLOOKUP($D11,'DERS LİSTESİ'!$A:$K,9,0)," ")</f>
        <v>MEHMET KARABULUT</v>
      </c>
      <c r="G11" s="88"/>
      <c r="H11" s="89"/>
    </row>
    <row r="12" spans="1:8" x14ac:dyDescent="0.25">
      <c r="A12" s="92"/>
      <c r="B12" s="90"/>
      <c r="C12" s="90"/>
      <c r="D12" s="43" t="s">
        <v>1350</v>
      </c>
      <c r="E12" s="43" t="str">
        <f>IFERROR(VLOOKUP($D12,'DERS LİSTESİ'!$A:$K,2,0)," ")</f>
        <v>Yabancı Otlarla Mücadele</v>
      </c>
      <c r="F12" s="43" t="str">
        <f>IFERROR(VLOOKUP($D12,'DERS LİSTESİ'!$A:$K,9,0)," ")</f>
        <v>GÜL SATAR</v>
      </c>
      <c r="G12" s="88"/>
      <c r="H12" s="89"/>
    </row>
    <row r="13" spans="1:8" x14ac:dyDescent="0.25">
      <c r="A13" s="92"/>
      <c r="B13" s="90"/>
      <c r="C13" s="90"/>
      <c r="D13" s="43" t="s">
        <v>1348</v>
      </c>
      <c r="E13" s="43" t="str">
        <f>IFERROR(VLOOKUP($D13,'DERS LİSTESİ'!$A:$K,2,0)," ")</f>
        <v>Bahçe Bit.Hast.ve Zararlıları</v>
      </c>
      <c r="F13" s="43" t="str">
        <f>IFERROR(VLOOKUP($D13,'DERS LİSTESİ'!$A:$K,9,0)," ")</f>
        <v>GÜL SATAR</v>
      </c>
      <c r="G13" s="88"/>
      <c r="H13" s="89"/>
    </row>
    <row r="14" spans="1:8" x14ac:dyDescent="0.25">
      <c r="A14" s="92"/>
      <c r="B14" s="90"/>
      <c r="C14" s="90"/>
      <c r="D14" s="43" t="s">
        <v>1359</v>
      </c>
      <c r="E14" s="43" t="str">
        <f>IFERROR(VLOOKUP($D14,'DERS LİSTESİ'!$A:$K,2,0)," ")</f>
        <v>Pazarlama</v>
      </c>
      <c r="F14" s="43" t="str">
        <f>IFERROR(VLOOKUP($D14,'DERS LİSTESİ'!$A:$K,9,0)," ")</f>
        <v>BİRSEN DAĞLI</v>
      </c>
      <c r="G14" s="88"/>
      <c r="H14" s="89"/>
    </row>
    <row r="15" spans="1:8" x14ac:dyDescent="0.25">
      <c r="A15" s="42">
        <v>2021688016</v>
      </c>
      <c r="B15" s="42" t="str">
        <f>IFERROR(VLOOKUP($A15,'ÖĞRENCİ LİSTESİ'!$A:$C,2,0)," ")</f>
        <v>ŞURANUR</v>
      </c>
      <c r="C15" s="43" t="str">
        <f>IFERROR(VLOOKUP($A15,'ÖĞRENCİ LİSTESİ'!$A:$C,3,0)," ")</f>
        <v>BİNİCİ</v>
      </c>
      <c r="D15" s="43" t="s">
        <v>1434</v>
      </c>
      <c r="E15" s="43" t="str">
        <f>IFERROR(VLOOKUP($D15,'DERS LİSTESİ'!$A:$K,2,0)," ")</f>
        <v>Web Projesi Yönetimi</v>
      </c>
      <c r="F15" s="43" t="str">
        <f>IFERROR(VLOOKUP($D15,'DERS LİSTESİ'!$A:$K,9,0)," ")</f>
        <v>AHMET KIZIL</v>
      </c>
      <c r="G15" s="88"/>
      <c r="H15" s="89"/>
    </row>
    <row r="16" spans="1:8" x14ac:dyDescent="0.25">
      <c r="A16" s="90">
        <v>2021688018</v>
      </c>
      <c r="B16" s="90" t="str">
        <f>IFERROR(VLOOKUP($A16,'ÖĞRENCİ LİSTESİ'!$A:$C,2,0)," ")</f>
        <v>MELİKE HACER</v>
      </c>
      <c r="C16" s="90" t="str">
        <f>IFERROR(VLOOKUP($A16,'ÖĞRENCİ LİSTESİ'!$A:$C,3,0)," ")</f>
        <v>BÜYÜKCE</v>
      </c>
      <c r="D16" s="43" t="s">
        <v>1411</v>
      </c>
      <c r="E16" s="43" t="str">
        <f>IFERROR(VLOOKUP($D16,'DERS LİSTESİ'!$A:$K,2,0)," ")</f>
        <v>Genel Matematik-1</v>
      </c>
      <c r="F16" s="43" t="str">
        <f>IFERROR(VLOOKUP($D16,'DERS LİSTESİ'!$A:$K,9,0)," ")</f>
        <v>HASAN BEYTULLAH DÖNMEZ</v>
      </c>
      <c r="G16" s="88"/>
      <c r="H16" s="89"/>
    </row>
    <row r="17" spans="1:8" x14ac:dyDescent="0.25">
      <c r="A17" s="90"/>
      <c r="B17" s="90"/>
      <c r="C17" s="90"/>
      <c r="D17" s="43" t="s">
        <v>1434</v>
      </c>
      <c r="E17" s="43" t="str">
        <f>IFERROR(VLOOKUP($D17,'DERS LİSTESİ'!$A:$K,2,0)," ")</f>
        <v>Web Projesi Yönetimi</v>
      </c>
      <c r="F17" s="43" t="str">
        <f>IFERROR(VLOOKUP($D17,'DERS LİSTESİ'!$A:$K,9,0)," ")</f>
        <v>AHMET KIZIL</v>
      </c>
      <c r="G17" s="88"/>
      <c r="H17" s="89"/>
    </row>
    <row r="18" spans="1:8" x14ac:dyDescent="0.25">
      <c r="A18" s="90"/>
      <c r="B18" s="90"/>
      <c r="C18" s="90"/>
      <c r="D18" s="43" t="s">
        <v>31</v>
      </c>
      <c r="E18" s="43" t="str">
        <f>IFERROR(VLOOKUP($D18,'DERS LİSTESİ'!$A:$K,2,0)," ")</f>
        <v>Atatürk İlkeleri ve İnkılap Tarihi I</v>
      </c>
      <c r="F18" s="43" t="str">
        <f>IFERROR(VLOOKUP($D18,'DERS LİSTESİ'!$A:$K,9,0)," ")</f>
        <v>ABDURRAHMAN KÜTÜK</v>
      </c>
      <c r="G18" s="88"/>
      <c r="H18" s="89"/>
    </row>
    <row r="19" spans="1:8" hidden="1" x14ac:dyDescent="0.25">
      <c r="A19" s="77"/>
      <c r="B19" s="77" t="str">
        <f>IFERROR(VLOOKUP($A19,'ÖĞRENCİ LİSTESİ'!$A:$C,2,0)," ")</f>
        <v xml:space="preserve"> </v>
      </c>
      <c r="C19" s="78" t="str">
        <f>IFERROR(VLOOKUP($A19,'ÖĞRENCİ LİSTESİ'!$A:$C,3,0)," ")</f>
        <v xml:space="preserve"> </v>
      </c>
      <c r="D19" s="78"/>
      <c r="E19" s="78" t="str">
        <f>IFERROR(VLOOKUP($D19,'DERS LİSTESİ'!$A:$K,2,0)," ")</f>
        <v xml:space="preserve"> </v>
      </c>
      <c r="F19" s="78" t="str">
        <f>IFERROR(VLOOKUP($D19,'DERS LİSTESİ'!$A:$K,9,0)," ")</f>
        <v xml:space="preserve"> </v>
      </c>
    </row>
    <row r="20" spans="1:8" hidden="1" x14ac:dyDescent="0.25">
      <c r="A20" s="42"/>
      <c r="B20" s="42" t="str">
        <f>IFERROR(VLOOKUP($A20,'ÖĞRENCİ LİSTESİ'!$A:$C,2,0)," ")</f>
        <v xml:space="preserve"> </v>
      </c>
      <c r="C20" s="43" t="str">
        <f>IFERROR(VLOOKUP($A20,'ÖĞRENCİ LİSTESİ'!$A:$C,3,0)," ")</f>
        <v xml:space="preserve"> </v>
      </c>
      <c r="D20" s="43"/>
      <c r="E20" s="43" t="str">
        <f>IFERROR(VLOOKUP($D20,'DERS LİSTESİ'!$A:$K,2,0)," ")</f>
        <v xml:space="preserve"> </v>
      </c>
      <c r="F20" s="43" t="str">
        <f>IFERROR(VLOOKUP($D20,'DERS LİSTESİ'!$A:$K,9,0)," ")</f>
        <v xml:space="preserve"> </v>
      </c>
    </row>
    <row r="21" spans="1:8" hidden="1" x14ac:dyDescent="0.25">
      <c r="A21" s="42"/>
      <c r="B21" s="42" t="str">
        <f>IFERROR(VLOOKUP($A21,'ÖĞRENCİ LİSTESİ'!$A:$C,2,0)," ")</f>
        <v xml:space="preserve"> </v>
      </c>
      <c r="C21" s="43" t="str">
        <f>IFERROR(VLOOKUP($A21,'ÖĞRENCİ LİSTESİ'!$A:$C,3,0)," ")</f>
        <v xml:space="preserve"> </v>
      </c>
      <c r="D21" s="43"/>
      <c r="E21" s="43" t="str">
        <f>IFERROR(VLOOKUP($D21,'DERS LİSTESİ'!$A:$K,2,0)," ")</f>
        <v xml:space="preserve"> </v>
      </c>
      <c r="F21" s="43" t="str">
        <f>IFERROR(VLOOKUP($D21,'DERS LİSTESİ'!$A:$K,9,0)," ")</f>
        <v xml:space="preserve"> </v>
      </c>
    </row>
    <row r="22" spans="1:8" hidden="1" x14ac:dyDescent="0.25">
      <c r="A22" s="42"/>
      <c r="B22" s="42" t="str">
        <f>IFERROR(VLOOKUP($A22,'ÖĞRENCİ LİSTESİ'!$A:$C,2,0)," ")</f>
        <v xml:space="preserve"> </v>
      </c>
      <c r="C22" s="43" t="str">
        <f>IFERROR(VLOOKUP($A22,'ÖĞRENCİ LİSTESİ'!$A:$C,3,0)," ")</f>
        <v xml:space="preserve"> </v>
      </c>
      <c r="D22" s="43"/>
      <c r="E22" s="43" t="str">
        <f>IFERROR(VLOOKUP($D22,'DERS LİSTESİ'!$A:$K,2,0)," ")</f>
        <v xml:space="preserve"> </v>
      </c>
      <c r="F22" s="43" t="str">
        <f>IFERROR(VLOOKUP($D22,'DERS LİSTESİ'!$A:$K,9,0)," ")</f>
        <v xml:space="preserve"> </v>
      </c>
    </row>
    <row r="23" spans="1:8" hidden="1" x14ac:dyDescent="0.25">
      <c r="A23" s="42"/>
      <c r="B23" s="42" t="str">
        <f>IFERROR(VLOOKUP($A23,'ÖĞRENCİ LİSTESİ'!$A:$C,2,0)," ")</f>
        <v xml:space="preserve"> </v>
      </c>
      <c r="C23" s="43" t="str">
        <f>IFERROR(VLOOKUP($A23,'ÖĞRENCİ LİSTESİ'!$A:$C,3,0)," ")</f>
        <v xml:space="preserve"> </v>
      </c>
      <c r="D23" s="43"/>
      <c r="E23" s="43" t="str">
        <f>IFERROR(VLOOKUP($D23,'DERS LİSTESİ'!$A:$K,2,0)," ")</f>
        <v xml:space="preserve"> </v>
      </c>
      <c r="F23" s="43" t="str">
        <f>IFERROR(VLOOKUP($D23,'DERS LİSTESİ'!$A:$K,9,0)," ")</f>
        <v xml:space="preserve"> </v>
      </c>
    </row>
    <row r="24" spans="1:8" hidden="1" x14ac:dyDescent="0.25">
      <c r="A24" s="42"/>
      <c r="B24" s="42" t="str">
        <f>IFERROR(VLOOKUP($A24,'ÖĞRENCİ LİSTESİ'!$A:$C,2,0)," ")</f>
        <v xml:space="preserve"> </v>
      </c>
      <c r="C24" s="43" t="str">
        <f>IFERROR(VLOOKUP($A24,'ÖĞRENCİ LİSTESİ'!$A:$C,3,0)," ")</f>
        <v xml:space="preserve"> </v>
      </c>
      <c r="D24" s="43"/>
      <c r="E24" s="43" t="str">
        <f>IFERROR(VLOOKUP($D24,'DERS LİSTESİ'!$A:$K,2,0)," ")</f>
        <v xml:space="preserve"> </v>
      </c>
      <c r="F24" s="43" t="str">
        <f>IFERROR(VLOOKUP($D24,'DERS LİSTESİ'!$A:$K,9,0)," ")</f>
        <v xml:space="preserve"> </v>
      </c>
    </row>
  </sheetData>
  <autoFilter ref="A2:F24">
    <filterColumn colId="5">
      <customFilters>
        <customFilter operator="notEqual" val=" "/>
      </customFilters>
    </filterColumn>
  </autoFilter>
  <mergeCells count="12">
    <mergeCell ref="G1:G2"/>
    <mergeCell ref="G3:G18"/>
    <mergeCell ref="H1:H2"/>
    <mergeCell ref="H3:H18"/>
    <mergeCell ref="A16:A18"/>
    <mergeCell ref="B16:B18"/>
    <mergeCell ref="C16:C18"/>
    <mergeCell ref="A1:C1"/>
    <mergeCell ref="D1:F1"/>
    <mergeCell ref="B10:B14"/>
    <mergeCell ref="C10:C14"/>
    <mergeCell ref="A10:A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I11" sqref="I11"/>
    </sheetView>
  </sheetViews>
  <sheetFormatPr defaultRowHeight="15" x14ac:dyDescent="0.25"/>
  <cols>
    <col min="1" max="1" width="11" customWidth="1"/>
    <col min="2" max="2" width="39.28515625" customWidth="1"/>
    <col min="4" max="4" width="33.5703125" customWidth="1"/>
  </cols>
  <sheetData>
    <row r="1" spans="1:6" x14ac:dyDescent="0.25">
      <c r="A1" s="93" t="s">
        <v>1594</v>
      </c>
      <c r="B1" s="93"/>
      <c r="C1" s="93"/>
      <c r="D1" s="93"/>
      <c r="E1" s="32"/>
      <c r="F1" s="32"/>
    </row>
    <row r="2" spans="1:6" x14ac:dyDescent="0.25">
      <c r="A2" s="93" t="s">
        <v>1595</v>
      </c>
      <c r="B2" s="93"/>
      <c r="C2" s="93"/>
      <c r="D2" s="93"/>
      <c r="E2" s="32"/>
      <c r="F2" s="32"/>
    </row>
    <row r="3" spans="1:6" x14ac:dyDescent="0.25">
      <c r="A3" s="33"/>
      <c r="B3" s="33"/>
      <c r="C3" s="33"/>
      <c r="D3" s="33"/>
      <c r="E3" s="32"/>
      <c r="F3" s="32"/>
    </row>
    <row r="4" spans="1:6" ht="15.75" x14ac:dyDescent="0.25">
      <c r="A4" s="102" t="s">
        <v>669</v>
      </c>
      <c r="B4" s="102"/>
      <c r="C4" s="102"/>
      <c r="D4" s="102"/>
      <c r="E4" s="11"/>
      <c r="F4" s="11"/>
    </row>
    <row r="5" spans="1:6" ht="21" customHeight="1" x14ac:dyDescent="0.25">
      <c r="A5" s="108" t="s">
        <v>1612</v>
      </c>
      <c r="B5" s="108"/>
      <c r="C5" s="108"/>
      <c r="D5" s="108"/>
      <c r="E5" s="86"/>
      <c r="F5" s="86"/>
    </row>
    <row r="6" spans="1:6" x14ac:dyDescent="0.25">
      <c r="A6" s="94" t="s">
        <v>1606</v>
      </c>
      <c r="B6" s="94"/>
      <c r="C6" s="100"/>
      <c r="D6" s="100"/>
      <c r="E6" s="32"/>
      <c r="F6" s="32"/>
    </row>
    <row r="7" spans="1:6" x14ac:dyDescent="0.25">
      <c r="A7" s="94" t="s">
        <v>664</v>
      </c>
      <c r="B7" s="94"/>
      <c r="C7" s="101" t="str">
        <f>IFERROR(VLOOKUP($C$6,'ÖĞRENCİ LİSTESİ'!$A:$J,2,0)," ")</f>
        <v xml:space="preserve"> </v>
      </c>
      <c r="D7" s="101"/>
      <c r="E7" s="32"/>
      <c r="F7" s="32"/>
    </row>
    <row r="8" spans="1:6" x14ac:dyDescent="0.25">
      <c r="A8" s="94" t="s">
        <v>665</v>
      </c>
      <c r="B8" s="94"/>
      <c r="C8" s="101" t="str">
        <f>IFERROR(VLOOKUP($C$6,'ÖĞRENCİ LİSTESİ'!$A:$J,3,0)," ")</f>
        <v xml:space="preserve"> </v>
      </c>
      <c r="D8" s="101"/>
      <c r="E8" s="32"/>
      <c r="F8" s="32"/>
    </row>
    <row r="9" spans="1:6" x14ac:dyDescent="0.25">
      <c r="A9" s="106" t="s">
        <v>1601</v>
      </c>
      <c r="B9" s="107"/>
      <c r="C9" s="101" t="str">
        <f>IFERROR(VLOOKUP($C$6,'ÖĞRENCİ LİSTESİ'!$A:$J,10,0)," ")</f>
        <v xml:space="preserve"> </v>
      </c>
      <c r="D9" s="101"/>
      <c r="E9" s="32"/>
      <c r="F9" s="32"/>
    </row>
    <row r="10" spans="1:6" x14ac:dyDescent="0.25">
      <c r="A10" s="94" t="s">
        <v>1607</v>
      </c>
      <c r="B10" s="94"/>
      <c r="C10" s="96"/>
      <c r="D10" s="96"/>
      <c r="E10" s="32"/>
      <c r="F10" s="32"/>
    </row>
    <row r="11" spans="1:6" ht="30" customHeight="1" x14ac:dyDescent="0.25">
      <c r="A11" s="95" t="s">
        <v>1608</v>
      </c>
      <c r="B11" s="95"/>
      <c r="C11" s="96"/>
      <c r="D11" s="96"/>
      <c r="E11" s="32"/>
      <c r="F11" s="32"/>
    </row>
    <row r="12" spans="1:6" ht="20.25" customHeight="1" x14ac:dyDescent="0.25">
      <c r="A12" s="94" t="s">
        <v>1609</v>
      </c>
      <c r="B12" s="94"/>
      <c r="C12" s="100"/>
      <c r="D12" s="100"/>
      <c r="E12" s="32"/>
      <c r="F12" s="32"/>
    </row>
    <row r="13" spans="1:6" ht="24" customHeight="1" x14ac:dyDescent="0.25">
      <c r="A13" s="97" t="s">
        <v>1610</v>
      </c>
      <c r="B13" s="97"/>
      <c r="C13" s="100"/>
      <c r="D13" s="100"/>
      <c r="E13" s="32"/>
      <c r="F13" s="32"/>
    </row>
    <row r="14" spans="1:6" ht="21.75" customHeight="1" x14ac:dyDescent="0.25">
      <c r="A14" s="103" t="s">
        <v>1596</v>
      </c>
      <c r="B14" s="103"/>
      <c r="C14" s="104" t="s">
        <v>1597</v>
      </c>
      <c r="D14" s="104"/>
      <c r="E14" s="11"/>
      <c r="F14" s="11"/>
    </row>
    <row r="16" spans="1:6" ht="15.75" x14ac:dyDescent="0.25">
      <c r="A16" s="102" t="s">
        <v>670</v>
      </c>
      <c r="B16" s="102"/>
      <c r="C16" s="102"/>
      <c r="D16" s="102"/>
    </row>
    <row r="17" spans="1:6" ht="35.25" customHeight="1" x14ac:dyDescent="0.25">
      <c r="A17" s="109" t="s">
        <v>1611</v>
      </c>
      <c r="B17" s="110"/>
      <c r="C17" s="110"/>
      <c r="D17" s="110"/>
    </row>
    <row r="18" spans="1:6" ht="20.25" customHeight="1" x14ac:dyDescent="0.25">
      <c r="A18" s="76" t="s">
        <v>666</v>
      </c>
      <c r="B18" s="76" t="s">
        <v>667</v>
      </c>
      <c r="C18" s="76" t="s">
        <v>5</v>
      </c>
      <c r="D18" s="76" t="s">
        <v>668</v>
      </c>
    </row>
    <row r="19" spans="1:6" x14ac:dyDescent="0.25">
      <c r="A19" s="82"/>
      <c r="B19" s="80" t="str">
        <f>IFERROR(VLOOKUP($A19,'DERS LİSTESİ'!$A:$J,2,0)," ")</f>
        <v xml:space="preserve"> </v>
      </c>
      <c r="C19" s="81" t="str">
        <f>IFERROR(VLOOKUP($A19,'DERS LİSTESİ'!$A:$J,5,0)," ")</f>
        <v xml:space="preserve"> </v>
      </c>
      <c r="D19" s="80" t="str">
        <f>IFERROR(VLOOKUP($A19,'DERS LİSTESİ'!$A:$J,8,0)," ")</f>
        <v xml:space="preserve"> </v>
      </c>
      <c r="E19" s="75"/>
      <c r="F19" s="75"/>
    </row>
    <row r="20" spans="1:6" x14ac:dyDescent="0.25">
      <c r="A20" s="82"/>
      <c r="B20" s="80" t="str">
        <f>IFERROR(VLOOKUP($A20,'DERS LİSTESİ'!$A:$J,2,0)," ")</f>
        <v xml:space="preserve"> </v>
      </c>
      <c r="C20" s="81" t="str">
        <f>IFERROR(VLOOKUP($A20,'DERS LİSTESİ'!$A:$J,5,0)," ")</f>
        <v xml:space="preserve"> </v>
      </c>
      <c r="D20" s="80" t="str">
        <f>IFERROR(VLOOKUP($A20,'DERS LİSTESİ'!$A:$J,8,0)," ")</f>
        <v xml:space="preserve"> </v>
      </c>
      <c r="E20" s="75"/>
      <c r="F20" s="75"/>
    </row>
    <row r="21" spans="1:6" x14ac:dyDescent="0.25">
      <c r="A21" s="82"/>
      <c r="B21" s="80" t="str">
        <f>IFERROR(VLOOKUP($A21,'DERS LİSTESİ'!$A:$J,2,0)," ")</f>
        <v xml:space="preserve"> </v>
      </c>
      <c r="C21" s="81" t="str">
        <f>IFERROR(VLOOKUP($A21,'DERS LİSTESİ'!$A:$J,5,0)," ")</f>
        <v xml:space="preserve"> </v>
      </c>
      <c r="D21" s="80" t="str">
        <f>IFERROR(VLOOKUP($A21,'DERS LİSTESİ'!$A:$J,8,0)," ")</f>
        <v xml:space="preserve"> </v>
      </c>
      <c r="E21" s="75"/>
      <c r="F21" s="75"/>
    </row>
    <row r="22" spans="1:6" x14ac:dyDescent="0.25">
      <c r="A22" s="83"/>
      <c r="B22" s="80" t="str">
        <f>IFERROR(VLOOKUP($A22,'DERS LİSTESİ'!$A:$J,2,0)," ")</f>
        <v xml:space="preserve"> </v>
      </c>
      <c r="C22" s="81" t="str">
        <f>IFERROR(VLOOKUP($A22,'DERS LİSTESİ'!$A:$J,5,0)," ")</f>
        <v xml:space="preserve"> </v>
      </c>
      <c r="D22" s="80" t="str">
        <f>IFERROR(VLOOKUP($A22,'DERS LİSTESİ'!$A:$J,8,0)," ")</f>
        <v xml:space="preserve"> </v>
      </c>
    </row>
    <row r="23" spans="1:6" x14ac:dyDescent="0.25">
      <c r="A23" s="83"/>
      <c r="B23" s="80" t="str">
        <f>IFERROR(VLOOKUP($A23,'DERS LİSTESİ'!$A:$J,2,0)," ")</f>
        <v xml:space="preserve"> </v>
      </c>
      <c r="C23" s="81" t="str">
        <f>IFERROR(VLOOKUP($A23,'DERS LİSTESİ'!$A:$J,5,0)," ")</f>
        <v xml:space="preserve"> </v>
      </c>
      <c r="D23" s="80" t="str">
        <f>IFERROR(VLOOKUP($A23,'DERS LİSTESİ'!$A:$J,8,0)," ")</f>
        <v xml:space="preserve"> </v>
      </c>
    </row>
    <row r="24" spans="1:6" x14ac:dyDescent="0.25">
      <c r="A24" s="83"/>
      <c r="B24" s="80" t="str">
        <f>IFERROR(VLOOKUP($A24,'DERS LİSTESİ'!$A:$J,2,0)," ")</f>
        <v xml:space="preserve"> </v>
      </c>
      <c r="C24" s="81" t="str">
        <f>IFERROR(VLOOKUP($A24,'DERS LİSTESİ'!$A:$J,5,0)," ")</f>
        <v xml:space="preserve"> </v>
      </c>
      <c r="D24" s="80" t="str">
        <f>IFERROR(VLOOKUP($A24,'DERS LİSTESİ'!$A:$J,8,0)," ")</f>
        <v xml:space="preserve"> </v>
      </c>
    </row>
    <row r="25" spans="1:6" x14ac:dyDescent="0.25">
      <c r="A25" s="83"/>
      <c r="B25" s="80" t="str">
        <f>IFERROR(VLOOKUP($A25,'DERS LİSTESİ'!$A:$J,2,0)," ")</f>
        <v xml:space="preserve"> </v>
      </c>
      <c r="C25" s="81" t="str">
        <f>IFERROR(VLOOKUP($A25,'DERS LİSTESİ'!$A:$J,5,0)," ")</f>
        <v xml:space="preserve"> </v>
      </c>
      <c r="D25" s="80" t="str">
        <f>IFERROR(VLOOKUP($A25,'DERS LİSTESİ'!$A:$J,8,0)," ")</f>
        <v xml:space="preserve"> </v>
      </c>
    </row>
    <row r="26" spans="1:6" x14ac:dyDescent="0.25">
      <c r="A26" s="83"/>
      <c r="B26" s="80" t="str">
        <f>IFERROR(VLOOKUP($A26,'DERS LİSTESİ'!$A:$J,2,0)," ")</f>
        <v xml:space="preserve"> </v>
      </c>
      <c r="C26" s="81" t="str">
        <f>IFERROR(VLOOKUP($A26,'DERS LİSTESİ'!$A:$J,5,0)," ")</f>
        <v xml:space="preserve"> </v>
      </c>
      <c r="D26" s="80" t="str">
        <f>IFERROR(VLOOKUP($A26,'DERS LİSTESİ'!$A:$J,8,0)," ")</f>
        <v xml:space="preserve"> </v>
      </c>
    </row>
    <row r="27" spans="1:6" x14ac:dyDescent="0.25">
      <c r="A27" s="83"/>
      <c r="B27" s="80" t="str">
        <f>IFERROR(VLOOKUP($A27,'DERS LİSTESİ'!$A:$J,2,0)," ")</f>
        <v xml:space="preserve"> </v>
      </c>
      <c r="C27" s="81" t="str">
        <f>IFERROR(VLOOKUP($A27,'DERS LİSTESİ'!$A:$J,5,0)," ")</f>
        <v xml:space="preserve"> </v>
      </c>
      <c r="D27" s="80" t="str">
        <f>IFERROR(VLOOKUP($A27,'DERS LİSTESİ'!$A:$J,8,0)," ")</f>
        <v xml:space="preserve"> </v>
      </c>
    </row>
    <row r="28" spans="1:6" x14ac:dyDescent="0.25">
      <c r="A28" s="83"/>
      <c r="B28" s="80" t="str">
        <f>IFERROR(VLOOKUP($A28,'DERS LİSTESİ'!$A:$J,2,0)," ")</f>
        <v xml:space="preserve"> </v>
      </c>
      <c r="C28" s="81" t="str">
        <f>IFERROR(VLOOKUP($A28,'DERS LİSTESİ'!$A:$J,5,0)," ")</f>
        <v xml:space="preserve"> </v>
      </c>
      <c r="D28" s="80" t="str">
        <f>IFERROR(VLOOKUP($A28,'DERS LİSTESİ'!$A:$J,8,0)," ")</f>
        <v xml:space="preserve"> </v>
      </c>
    </row>
    <row r="29" spans="1:6" x14ac:dyDescent="0.25">
      <c r="A29" s="83"/>
      <c r="B29" s="80" t="str">
        <f>IFERROR(VLOOKUP($A29,'DERS LİSTESİ'!$A:$J,2,0)," ")</f>
        <v xml:space="preserve"> </v>
      </c>
      <c r="C29" s="81" t="str">
        <f>IFERROR(VLOOKUP($A29,'DERS LİSTESİ'!$A:$J,5,0)," ")</f>
        <v xml:space="preserve"> </v>
      </c>
      <c r="D29" s="80" t="str">
        <f>IFERROR(VLOOKUP($A29,'DERS LİSTESİ'!$A:$J,8,0)," ")</f>
        <v xml:space="preserve"> </v>
      </c>
    </row>
    <row r="30" spans="1:6" x14ac:dyDescent="0.25">
      <c r="A30" s="83"/>
      <c r="B30" s="80" t="str">
        <f>IFERROR(VLOOKUP($A30,'DERS LİSTESİ'!$A:$J,2,0)," ")</f>
        <v xml:space="preserve"> </v>
      </c>
      <c r="C30" s="81" t="str">
        <f>IFERROR(VLOOKUP($A30,'DERS LİSTESİ'!$A:$J,5,0)," ")</f>
        <v xml:space="preserve"> </v>
      </c>
      <c r="D30" s="80" t="str">
        <f>IFERROR(VLOOKUP($A30,'DERS LİSTESİ'!$A:$J,8,0)," ")</f>
        <v xml:space="preserve"> </v>
      </c>
    </row>
    <row r="32" spans="1:6" ht="29.25" customHeight="1" x14ac:dyDescent="0.25">
      <c r="A32" s="105" t="s">
        <v>1598</v>
      </c>
      <c r="B32" s="105"/>
      <c r="C32" s="105"/>
      <c r="D32" s="105"/>
    </row>
    <row r="34" spans="1:8" x14ac:dyDescent="0.25">
      <c r="A34" s="93" t="s">
        <v>1599</v>
      </c>
      <c r="B34" s="93"/>
      <c r="C34" s="93"/>
      <c r="D34" s="93"/>
    </row>
    <row r="36" spans="1:8" x14ac:dyDescent="0.25">
      <c r="D36" s="86" t="s">
        <v>1613</v>
      </c>
    </row>
    <row r="37" spans="1:8" x14ac:dyDescent="0.25">
      <c r="D37" s="84" t="str">
        <f>C7&amp;" "&amp;C8</f>
        <v xml:space="preserve">   </v>
      </c>
    </row>
    <row r="38" spans="1:8" x14ac:dyDescent="0.25">
      <c r="D38" s="85">
        <f ca="1">TODAY()</f>
        <v>44905</v>
      </c>
    </row>
    <row r="41" spans="1:8" x14ac:dyDescent="0.25">
      <c r="A41" s="98" t="s">
        <v>1600</v>
      </c>
      <c r="B41" s="99"/>
      <c r="C41" s="99"/>
      <c r="D41" s="99"/>
      <c r="H41" s="1"/>
    </row>
    <row r="42" spans="1:8" x14ac:dyDescent="0.25">
      <c r="A42" s="99"/>
      <c r="B42" s="99"/>
      <c r="C42" s="99"/>
      <c r="D42" s="99"/>
    </row>
    <row r="43" spans="1:8" x14ac:dyDescent="0.25">
      <c r="A43" s="99"/>
      <c r="B43" s="99"/>
      <c r="C43" s="99"/>
      <c r="D43" s="99"/>
    </row>
    <row r="44" spans="1:8" x14ac:dyDescent="0.25">
      <c r="A44" s="99"/>
      <c r="B44" s="99"/>
      <c r="C44" s="99"/>
      <c r="D44" s="99"/>
    </row>
    <row r="45" spans="1:8" x14ac:dyDescent="0.25">
      <c r="A45" s="99"/>
      <c r="B45" s="99"/>
      <c r="C45" s="99"/>
      <c r="D45" s="99"/>
    </row>
  </sheetData>
  <sheetProtection algorithmName="SHA-512" hashValue="TnyfhbeQawheXP0ekR2CRLyMJxtiuyRnnUCV8S6e9B3Fe13bMhbYgYtYfIxxwYobEo33JomgmxmKaovHK0b2OA==" saltValue="VmQ7ZArGi95VzOINExwACg==" spinCount="100000" sheet="1" objects="1" scenarios="1"/>
  <mergeCells count="27">
    <mergeCell ref="A17:D17"/>
    <mergeCell ref="A12:B12"/>
    <mergeCell ref="A13:B13"/>
    <mergeCell ref="A41:D45"/>
    <mergeCell ref="C6:D6"/>
    <mergeCell ref="C7:D7"/>
    <mergeCell ref="C8:D8"/>
    <mergeCell ref="C12:D12"/>
    <mergeCell ref="C13:D13"/>
    <mergeCell ref="A16:D16"/>
    <mergeCell ref="A14:B14"/>
    <mergeCell ref="C14:D14"/>
    <mergeCell ref="A32:D32"/>
    <mergeCell ref="A34:D34"/>
    <mergeCell ref="C9:D9"/>
    <mergeCell ref="A9:B9"/>
    <mergeCell ref="A6:B6"/>
    <mergeCell ref="A1:D1"/>
    <mergeCell ref="A2:D2"/>
    <mergeCell ref="A10:B10"/>
    <mergeCell ref="A11:B11"/>
    <mergeCell ref="C11:D11"/>
    <mergeCell ref="C10:D10"/>
    <mergeCell ref="A4:D4"/>
    <mergeCell ref="A7:B7"/>
    <mergeCell ref="A8:B8"/>
    <mergeCell ref="A5:D5"/>
  </mergeCells>
  <printOptions horizontalCentered="1"/>
  <pageMargins left="0.31496062992125984" right="0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DERS LİSTESİ</vt:lpstr>
      <vt:lpstr>ÖĞRENCİ LİSTESİ</vt:lpstr>
      <vt:lpstr>EK BİLGİ</vt:lpstr>
      <vt:lpstr>SINAV LİSTESİ</vt:lpstr>
      <vt:lpstr>dilekçe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2022-12-10T06:31:29Z</cp:lastPrinted>
  <dcterms:created xsi:type="dcterms:W3CDTF">2022-12-02T05:59:04Z</dcterms:created>
  <dcterms:modified xsi:type="dcterms:W3CDTF">2022-12-10T07:02:03Z</dcterms:modified>
</cp:coreProperties>
</file>